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/>
  </bookViews>
  <sheets>
    <sheet name="приложение 7" sheetId="1" r:id="rId1"/>
    <sheet name="приложение 12" sheetId="2" state="hidden" r:id="rId2"/>
    <sheet name="2015год увед" sheetId="8" state="hidden" r:id="rId3"/>
    <sheet name="2016-2017" sheetId="9" state="hidden" r:id="rId4"/>
  </sheets>
  <calcPr calcId="145621"/>
</workbook>
</file>

<file path=xl/calcChain.xml><?xml version="1.0" encoding="utf-8"?>
<calcChain xmlns="http://schemas.openxmlformats.org/spreadsheetml/2006/main">
  <c r="J15" i="1" l="1"/>
  <c r="B15" i="1"/>
  <c r="C15" i="1"/>
  <c r="D15" i="1"/>
  <c r="E15" i="1"/>
  <c r="F15" i="1"/>
  <c r="G15" i="1"/>
  <c r="I15" i="1"/>
  <c r="H15" i="1"/>
  <c r="H38" i="8"/>
  <c r="J22" i="8"/>
  <c r="I14" i="8" l="1"/>
  <c r="H14" i="8"/>
  <c r="G14" i="8"/>
  <c r="F14" i="8"/>
  <c r="E14" i="8"/>
  <c r="D14" i="8"/>
  <c r="C14" i="8"/>
  <c r="B14" i="8"/>
  <c r="J13" i="8"/>
  <c r="J14" i="8" s="1"/>
  <c r="J12" i="8"/>
  <c r="J16" i="1" l="1"/>
  <c r="J24" i="8"/>
  <c r="J25" i="8"/>
  <c r="J28" i="8"/>
  <c r="J27" i="8"/>
  <c r="J21" i="8"/>
  <c r="J14" i="1" l="1"/>
  <c r="I18" i="2"/>
  <c r="H18" i="2"/>
  <c r="G18" i="2"/>
  <c r="F18" i="2"/>
  <c r="E18" i="2"/>
  <c r="D18" i="2"/>
  <c r="C18" i="2"/>
  <c r="B18" i="2"/>
  <c r="J17" i="2"/>
  <c r="J13" i="1"/>
  <c r="J18" i="9" l="1"/>
  <c r="I19" i="9"/>
  <c r="H19" i="9"/>
  <c r="G19" i="9"/>
  <c r="F19" i="9"/>
  <c r="E19" i="9"/>
  <c r="D19" i="9"/>
  <c r="C19" i="9"/>
  <c r="B19" i="9"/>
  <c r="J17" i="9"/>
  <c r="I14" i="9"/>
  <c r="H14" i="9"/>
  <c r="G14" i="9"/>
  <c r="F14" i="9"/>
  <c r="E14" i="9"/>
  <c r="D14" i="9"/>
  <c r="C14" i="9"/>
  <c r="B14" i="9"/>
  <c r="J13" i="9"/>
  <c r="J14" i="9" s="1"/>
  <c r="J12" i="9"/>
  <c r="J19" i="9" l="1"/>
  <c r="J12" i="2"/>
  <c r="J36" i="8"/>
  <c r="J18" i="8"/>
  <c r="J19" i="8"/>
  <c r="J20" i="8"/>
  <c r="J23" i="8"/>
  <c r="J26" i="8"/>
  <c r="J29" i="8"/>
  <c r="J30" i="8"/>
  <c r="J31" i="8"/>
  <c r="J32" i="8"/>
  <c r="J33" i="8"/>
  <c r="J34" i="8"/>
  <c r="J35" i="8"/>
  <c r="I37" i="8"/>
  <c r="G37" i="8"/>
  <c r="F37" i="8"/>
  <c r="E37" i="8"/>
  <c r="D37" i="8"/>
  <c r="C37" i="8"/>
  <c r="B37" i="8"/>
  <c r="H37" i="8"/>
  <c r="J16" i="2"/>
  <c r="J18" i="2" s="1"/>
  <c r="I14" i="2"/>
  <c r="H14" i="2"/>
  <c r="G14" i="2"/>
  <c r="F14" i="2"/>
  <c r="E14" i="2"/>
  <c r="D14" i="2"/>
  <c r="C14" i="2"/>
  <c r="B14" i="2"/>
  <c r="J13" i="2"/>
  <c r="J12" i="1"/>
  <c r="J14" i="2" l="1"/>
  <c r="J37" i="8"/>
</calcChain>
</file>

<file path=xl/sharedStrings.xml><?xml version="1.0" encoding="utf-8"?>
<sst xmlns="http://schemas.openxmlformats.org/spreadsheetml/2006/main" count="129" uniqueCount="59">
  <si>
    <t xml:space="preserve">к решению Думы </t>
  </si>
  <si>
    <t>города Мегиона</t>
  </si>
  <si>
    <t>проект</t>
  </si>
  <si>
    <t>Всего межбюджетных трансфертов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</si>
  <si>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</si>
  <si>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</si>
  <si>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</si>
  <si>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</si>
  <si>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</si>
  <si>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(тыс. рублей)</t>
  </si>
  <si>
    <t>ВСЕГО:</t>
  </si>
  <si>
    <t>Дотации</t>
  </si>
  <si>
    <t>Субвенции</t>
  </si>
  <si>
    <t>Субсидии</t>
  </si>
  <si>
    <t>ИМБТ</t>
  </si>
  <si>
    <t>Итого:</t>
  </si>
  <si>
    <t>№ справки-уведомления, дата</t>
  </si>
  <si>
    <t>2015 год</t>
  </si>
  <si>
    <t>2016 год</t>
  </si>
  <si>
    <t xml:space="preserve">Приложение </t>
  </si>
  <si>
    <t>Объем межбюджетных трансфертов, получаемых из других бюджетов бюджетной системы Российской Федерации на 2015 год</t>
  </si>
  <si>
    <t xml:space="preserve">                           </t>
  </si>
  <si>
    <t>Объем межбюджетных трансфертов, получаемых из других бюджетов бюджетной системы Российской Федерации на  2015 год</t>
  </si>
  <si>
    <t>Иные дотации  на  обеспечение сбалансированности местных бюджетов, на  развитие  общественной  инфраструктуры  и  реализацию  приоритетных  направлений  муниципальных образований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</si>
  <si>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</si>
  <si>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</si>
  <si>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отклонения от утвержденных объемов</t>
  </si>
  <si>
    <r>
      <t xml:space="preserve">Утверждено решением Думы города Мегиона от 27.11.2015 №470 </t>
    </r>
    <r>
      <rPr>
        <b/>
        <sz val="11"/>
        <color indexed="8"/>
        <rFont val="Times New Roman"/>
        <family val="1"/>
        <charset val="204"/>
      </rPr>
      <t xml:space="preserve"> на 2015год</t>
    </r>
  </si>
  <si>
    <t>Уточнение</t>
  </si>
  <si>
    <t>Объем межбюджетных трансфертов, получаемых из других бюджетов бюджетной системы Российской Федерации на плановый период 2016 и 2017 годов</t>
  </si>
  <si>
    <t>Дотации  на выравнивание бюджетной обеспеченности из  регионального  фонда  финансовой поддержки поселений</t>
  </si>
  <si>
    <t>2017 год</t>
  </si>
  <si>
    <t>от ______________2015 №____</t>
  </si>
  <si>
    <t>от ______________2015 №________</t>
  </si>
  <si>
    <t>уточнение</t>
  </si>
  <si>
    <t>Субсидии всего:</t>
  </si>
  <si>
    <t xml:space="preserve">9.  Справка №500/03/93 от 17.03.2015г </t>
  </si>
  <si>
    <t xml:space="preserve">10.  Справка №500/03/73 от 12.03.2015г </t>
  </si>
  <si>
    <t xml:space="preserve">8. Уведомление (уточн на остатки 2014года) №918 от 27.02.2015г </t>
  </si>
  <si>
    <t xml:space="preserve">7. Уведомление (уточн на остатки 2014года) №999 от 27.02.2015г </t>
  </si>
  <si>
    <t xml:space="preserve">6. Уведомление (уточн на остатки 2014года) №1009 от 27.02.2015г </t>
  </si>
  <si>
    <t xml:space="preserve">5. Уведомление (уточн на остатки 2014года) №1056 о т27,02.2015г </t>
  </si>
  <si>
    <t>в том числе за счет остатков  прошлых лет</t>
  </si>
  <si>
    <t>11.  Справка №9 от 16.03.2015г (ДТиЗН)</t>
  </si>
  <si>
    <t xml:space="preserve">12.  Справка №500/03/117 от 18.03.2015г </t>
  </si>
  <si>
    <t xml:space="preserve">13.  Справка №500/03/113 от 19.03.2015г </t>
  </si>
  <si>
    <t xml:space="preserve">14.  Справка №500/04/04 от 02.04.2015г </t>
  </si>
  <si>
    <t xml:space="preserve">15.  Справка №500/04/32 от 14.04.2015г </t>
  </si>
  <si>
    <t xml:space="preserve">16.  Справка №230/04/06 от 10.04.2015г </t>
  </si>
  <si>
    <t>Утверждено решением Думы города Мегиона от 24.04.2015 №529</t>
  </si>
  <si>
    <t xml:space="preserve">1.  Справка №500/15/30 от 24.04.2015г </t>
  </si>
  <si>
    <t xml:space="preserve">2.  Справка №500/04/157 от 24.04.2015г </t>
  </si>
  <si>
    <t xml:space="preserve">3.  Справка №500/15/06 от 28.04.2015г </t>
  </si>
  <si>
    <t>Утверждено решением Думы города Мегиона от 24.04.2015 № 529</t>
  </si>
  <si>
    <t>1.  Справка №</t>
  </si>
  <si>
    <t>Приложение  7</t>
  </si>
  <si>
    <t xml:space="preserve">4.  Справка №500/06/05 от 03.06.2015г </t>
  </si>
  <si>
    <t>5. Справка №230/06/12 от 22.06.2015г</t>
  </si>
  <si>
    <t>от 30.06.2015 № 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</si>
</sst>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0" fillId="0" borderId="0" xfId="0" applyFont="1"/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0" fillId="0" borderId="0" xfId="0" applyFill="1"/>
    <xf numFmtId="0" fontId="0" fillId="2" borderId="4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64" fontId="6" fillId="0" borderId="1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0" fillId="2" borderId="3" xfId="0" applyFill="1" applyBorder="1"/>
    <xf numFmtId="0" fontId="10" fillId="2" borderId="5" xfId="0" applyFont="1" applyFill="1" applyBorder="1"/>
    <xf numFmtId="0" fontId="10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4" xfId="0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wrapText="1"/>
    </xf>
    <xf numFmtId="165" fontId="12" fillId="0" borderId="4" xfId="0" applyNumberFormat="1" applyFont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165" fontId="6" fillId="0" borderId="4" xfId="0" applyNumberFormat="1" applyFont="1" applyBorder="1" applyAlignment="1">
      <alignment horizontal="center" wrapText="1"/>
    </xf>
    <xf numFmtId="165" fontId="6" fillId="0" borderId="15" xfId="0" applyNumberFormat="1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4" fontId="12" fillId="0" borderId="4" xfId="0" applyNumberFormat="1" applyFont="1" applyFill="1" applyBorder="1" applyAlignment="1">
      <alignment horizontal="center" wrapText="1"/>
    </xf>
    <xf numFmtId="165" fontId="12" fillId="0" borderId="4" xfId="0" applyNumberFormat="1" applyFont="1" applyFill="1" applyBorder="1" applyAlignment="1">
      <alignment horizontal="center" wrapText="1"/>
    </xf>
    <xf numFmtId="165" fontId="0" fillId="0" borderId="4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 wrapText="1"/>
    </xf>
    <xf numFmtId="165" fontId="0" fillId="2" borderId="4" xfId="0" applyNumberFormat="1" applyFill="1" applyBorder="1" applyAlignment="1">
      <alignment horizont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0" fillId="0" borderId="4" xfId="0" applyBorder="1"/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4" xfId="0" applyFont="1" applyFill="1" applyBorder="1" applyAlignment="1">
      <alignment wrapText="1"/>
    </xf>
    <xf numFmtId="0" fontId="0" fillId="0" borderId="4" xfId="0" applyFill="1" applyBorder="1"/>
    <xf numFmtId="165" fontId="6" fillId="2" borderId="4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165" fontId="13" fillId="0" borderId="0" xfId="0" applyNumberFormat="1" applyFont="1" applyAlignment="1">
      <alignment horizontal="center"/>
    </xf>
    <xf numFmtId="0" fontId="0" fillId="3" borderId="4" xfId="0" applyFill="1" applyBorder="1"/>
    <xf numFmtId="165" fontId="6" fillId="3" borderId="4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 wrapText="1"/>
    </xf>
    <xf numFmtId="165" fontId="6" fillId="3" borderId="15" xfId="0" applyNumberFormat="1" applyFont="1" applyFill="1" applyBorder="1" applyAlignment="1">
      <alignment horizontal="center" wrapText="1"/>
    </xf>
    <xf numFmtId="0" fontId="14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wrapText="1"/>
    </xf>
    <xf numFmtId="4" fontId="0" fillId="0" borderId="4" xfId="0" applyNumberFormat="1" applyFill="1" applyBorder="1"/>
    <xf numFmtId="14" fontId="11" fillId="0" borderId="0" xfId="0" applyNumberFormat="1" applyFont="1" applyAlignment="1">
      <alignment horizontal="left"/>
    </xf>
    <xf numFmtId="164" fontId="0" fillId="0" borderId="0" xfId="0" applyNumberFormat="1"/>
    <xf numFmtId="164" fontId="3" fillId="3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164" fontId="6" fillId="0" borderId="11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C1" workbookViewId="0">
      <selection activeCell="I5" sqref="I5"/>
    </sheetView>
  </sheetViews>
  <sheetFormatPr defaultRowHeight="15" outlineLevelRow="1" x14ac:dyDescent="0.25"/>
  <cols>
    <col min="1" max="1" width="21.28515625" customWidth="1"/>
    <col min="2" max="2" width="22.5703125" customWidth="1"/>
    <col min="3" max="3" width="25" customWidth="1"/>
    <col min="4" max="4" width="23.42578125" customWidth="1"/>
    <col min="5" max="5" width="18.7109375" customWidth="1"/>
    <col min="6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8" customFormat="1" ht="15.75" x14ac:dyDescent="0.25">
      <c r="H1" s="9"/>
      <c r="I1" s="18" t="s">
        <v>55</v>
      </c>
      <c r="J1" s="18"/>
    </row>
    <row r="2" spans="1:10" s="8" customFormat="1" ht="15.75" x14ac:dyDescent="0.25">
      <c r="H2" s="9"/>
      <c r="I2" s="18" t="s">
        <v>0</v>
      </c>
      <c r="J2" s="18"/>
    </row>
    <row r="3" spans="1:10" s="8" customFormat="1" ht="15.75" x14ac:dyDescent="0.25">
      <c r="H3" s="10"/>
      <c r="I3" s="19" t="s">
        <v>1</v>
      </c>
      <c r="J3" s="19"/>
    </row>
    <row r="4" spans="1:10" s="8" customFormat="1" ht="15.75" x14ac:dyDescent="0.25">
      <c r="H4" s="9"/>
      <c r="I4" s="73" t="s">
        <v>58</v>
      </c>
      <c r="J4" s="73"/>
    </row>
    <row r="5" spans="1:10" x14ac:dyDescent="0.25">
      <c r="I5" s="20"/>
      <c r="J5" s="20"/>
    </row>
    <row r="6" spans="1:10" s="1" customFormat="1" ht="29.25" customHeight="1" x14ac:dyDescent="0.25">
      <c r="A6" s="74" t="s">
        <v>22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t="92.25" hidden="1" x14ac:dyDescent="0.25"/>
    <row r="8" spans="1:10" x14ac:dyDescent="0.25">
      <c r="J8" s="2" t="s">
        <v>9</v>
      </c>
    </row>
    <row r="9" spans="1:10" s="11" customFormat="1" ht="133.5" customHeight="1" x14ac:dyDescent="0.25">
      <c r="A9" s="48" t="s">
        <v>2</v>
      </c>
      <c r="B9" s="48" t="s">
        <v>4</v>
      </c>
      <c r="C9" s="48" t="s">
        <v>5</v>
      </c>
      <c r="D9" s="48" t="s">
        <v>23</v>
      </c>
      <c r="E9" s="48" t="s">
        <v>24</v>
      </c>
      <c r="F9" s="48" t="s">
        <v>25</v>
      </c>
      <c r="G9" s="48" t="s">
        <v>6</v>
      </c>
      <c r="H9" s="48" t="s">
        <v>7</v>
      </c>
      <c r="I9" s="48" t="s">
        <v>8</v>
      </c>
      <c r="J9" s="48" t="s">
        <v>3</v>
      </c>
    </row>
    <row r="10" spans="1:10" s="49" customFormat="1" ht="19.5" customHeight="1" x14ac:dyDescent="0.25">
      <c r="A10" s="15">
        <v>1</v>
      </c>
      <c r="B10" s="15">
        <v>2</v>
      </c>
      <c r="C10" s="15">
        <v>3</v>
      </c>
      <c r="D10" s="15">
        <v>4</v>
      </c>
      <c r="E10" s="15"/>
      <c r="F10" s="15"/>
      <c r="G10" s="15">
        <v>5</v>
      </c>
      <c r="H10" s="15">
        <v>6</v>
      </c>
      <c r="I10" s="15">
        <v>7</v>
      </c>
      <c r="J10" s="15">
        <v>8</v>
      </c>
    </row>
    <row r="11" spans="1:10" s="3" customFormat="1" ht="16.5" customHeight="1" x14ac:dyDescent="0.25">
      <c r="A11" s="75" t="s">
        <v>17</v>
      </c>
      <c r="B11" s="76"/>
      <c r="C11" s="76"/>
      <c r="D11" s="76"/>
      <c r="E11" s="76"/>
      <c r="F11" s="76"/>
      <c r="G11" s="76"/>
      <c r="H11" s="76"/>
      <c r="I11" s="76"/>
      <c r="J11" s="77"/>
    </row>
    <row r="12" spans="1:10" s="3" customFormat="1" ht="73.5" hidden="1" customHeight="1" outlineLevel="1" x14ac:dyDescent="0.25">
      <c r="A12" s="16" t="s">
        <v>27</v>
      </c>
      <c r="B12" s="4">
        <v>84893.7</v>
      </c>
      <c r="C12" s="4">
        <v>279642.59999999998</v>
      </c>
      <c r="D12" s="4"/>
      <c r="E12" s="52">
        <v>37901.4</v>
      </c>
      <c r="F12" s="52">
        <v>45851</v>
      </c>
      <c r="G12" s="4">
        <v>1778317.5</v>
      </c>
      <c r="H12" s="4">
        <v>592407.1</v>
      </c>
      <c r="I12" s="4">
        <v>2777.8</v>
      </c>
      <c r="J12" s="17">
        <f>SUM(B12:I12)</f>
        <v>2821791.1</v>
      </c>
    </row>
    <row r="13" spans="1:10" s="3" customFormat="1" ht="73.5" customHeight="1" collapsed="1" x14ac:dyDescent="0.25">
      <c r="A13" s="16" t="s">
        <v>53</v>
      </c>
      <c r="B13" s="4">
        <v>84893.7</v>
      </c>
      <c r="C13" s="4">
        <v>279642.59999999998</v>
      </c>
      <c r="D13" s="4">
        <v>0</v>
      </c>
      <c r="E13" s="52">
        <v>37901.4</v>
      </c>
      <c r="F13" s="52">
        <v>45851</v>
      </c>
      <c r="G13" s="4">
        <v>1780171.7</v>
      </c>
      <c r="H13" s="4">
        <v>778689.6</v>
      </c>
      <c r="I13" s="4">
        <v>8392.2000000000007</v>
      </c>
      <c r="J13" s="17">
        <f>SUM(B13:I13)</f>
        <v>3015542.2</v>
      </c>
    </row>
    <row r="14" spans="1:10" ht="35.25" customHeight="1" x14ac:dyDescent="0.25">
      <c r="A14" s="16" t="s">
        <v>28</v>
      </c>
      <c r="B14" s="4">
        <v>84893.7</v>
      </c>
      <c r="C14" s="4">
        <v>279642.59999999998</v>
      </c>
      <c r="D14" s="50">
        <v>0</v>
      </c>
      <c r="E14" s="52">
        <v>37901.4</v>
      </c>
      <c r="F14" s="52">
        <v>45851</v>
      </c>
      <c r="G14" s="4">
        <v>1782095.4</v>
      </c>
      <c r="H14" s="52">
        <v>776817.3</v>
      </c>
      <c r="I14" s="4">
        <v>8466.2000000000007</v>
      </c>
      <c r="J14" s="50">
        <f>SUM(B14:I14)</f>
        <v>3015667.6000000006</v>
      </c>
    </row>
    <row r="15" spans="1:10" ht="53.25" customHeight="1" x14ac:dyDescent="0.25">
      <c r="A15" s="54" t="s">
        <v>26</v>
      </c>
      <c r="B15" s="52">
        <f t="shared" ref="B15:J15" si="0">SUM(B14-B13)</f>
        <v>0</v>
      </c>
      <c r="C15" s="52">
        <f t="shared" si="0"/>
        <v>0</v>
      </c>
      <c r="D15" s="52">
        <f t="shared" si="0"/>
        <v>0</v>
      </c>
      <c r="E15" s="52">
        <f t="shared" si="0"/>
        <v>0</v>
      </c>
      <c r="F15" s="52">
        <f t="shared" si="0"/>
        <v>0</v>
      </c>
      <c r="G15" s="52">
        <f t="shared" si="0"/>
        <v>1923.6999999999534</v>
      </c>
      <c r="H15" s="52">
        <f t="shared" si="0"/>
        <v>-1872.2999999999302</v>
      </c>
      <c r="I15" s="52">
        <f t="shared" si="0"/>
        <v>74</v>
      </c>
      <c r="J15" s="50">
        <f t="shared" si="0"/>
        <v>125.40000000037253</v>
      </c>
    </row>
    <row r="16" spans="1:10" s="63" customFormat="1" ht="27.75" customHeight="1" x14ac:dyDescent="0.2">
      <c r="A16" s="65" t="s">
        <v>42</v>
      </c>
      <c r="B16" s="64"/>
      <c r="C16" s="64"/>
      <c r="D16" s="64"/>
      <c r="E16" s="64"/>
      <c r="F16" s="64"/>
      <c r="G16" s="64"/>
      <c r="H16" s="69">
        <v>12101.666999999999</v>
      </c>
      <c r="I16" s="69">
        <v>1210.287</v>
      </c>
      <c r="J16" s="70">
        <f>SUM(B16:I16)</f>
        <v>13311.954</v>
      </c>
    </row>
    <row r="17" spans="2:10" ht="15.75" x14ac:dyDescent="0.25">
      <c r="B17" s="7"/>
      <c r="C17" s="7"/>
      <c r="D17" s="7"/>
      <c r="E17" s="7"/>
      <c r="F17" s="7"/>
      <c r="G17" s="7"/>
      <c r="H17" s="7"/>
      <c r="I17" s="7"/>
      <c r="J17" s="7"/>
    </row>
    <row r="18" spans="2:10" x14ac:dyDescent="0.25">
      <c r="H18" s="68"/>
    </row>
    <row r="20" spans="2:10" x14ac:dyDescent="0.25">
      <c r="E20" s="68"/>
    </row>
    <row r="21" spans="2:10" x14ac:dyDescent="0.25">
      <c r="E21" s="68"/>
    </row>
    <row r="22" spans="2:10" x14ac:dyDescent="0.25">
      <c r="E22" s="68"/>
    </row>
  </sheetData>
  <mergeCells count="3">
    <mergeCell ref="I4:J4"/>
    <mergeCell ref="A6:J6"/>
    <mergeCell ref="A11:J11"/>
  </mergeCells>
  <pageMargins left="0.70866141732283472" right="0.19685039370078741" top="1.1811023622047245" bottom="0.19685039370078741" header="0.19685039370078741" footer="0.19685039370078741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A16" sqref="A16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5" width="20.5703125" customWidth="1"/>
    <col min="6" max="6" width="20.85546875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8" customFormat="1" ht="15.75" x14ac:dyDescent="0.25">
      <c r="H1" s="9"/>
      <c r="I1" s="18" t="s">
        <v>19</v>
      </c>
      <c r="J1" s="18"/>
    </row>
    <row r="2" spans="1:10" s="8" customFormat="1" ht="15.75" x14ac:dyDescent="0.25">
      <c r="H2" s="9"/>
      <c r="I2" s="18" t="s">
        <v>0</v>
      </c>
      <c r="J2" s="18"/>
    </row>
    <row r="3" spans="1:10" s="8" customFormat="1" ht="15.75" x14ac:dyDescent="0.25">
      <c r="H3" s="10"/>
      <c r="I3" s="19" t="s">
        <v>1</v>
      </c>
      <c r="J3" s="19"/>
    </row>
    <row r="4" spans="1:10" s="8" customFormat="1" ht="15.75" x14ac:dyDescent="0.25">
      <c r="H4" s="9"/>
      <c r="I4" s="73" t="s">
        <v>32</v>
      </c>
      <c r="J4" s="73"/>
    </row>
    <row r="5" spans="1:10" x14ac:dyDescent="0.25">
      <c r="I5" s="20"/>
      <c r="J5" s="20"/>
    </row>
    <row r="6" spans="1:10" s="1" customFormat="1" ht="29.25" customHeight="1" x14ac:dyDescent="0.25">
      <c r="A6" s="74" t="s">
        <v>29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idden="1" x14ac:dyDescent="0.25"/>
    <row r="8" spans="1:10" x14ac:dyDescent="0.25">
      <c r="J8" s="2" t="s">
        <v>9</v>
      </c>
    </row>
    <row r="9" spans="1:10" s="11" customFormat="1" ht="98.25" customHeight="1" x14ac:dyDescent="0.25">
      <c r="A9" s="48" t="s">
        <v>2</v>
      </c>
      <c r="B9" s="48" t="s">
        <v>30</v>
      </c>
      <c r="C9" s="48" t="s">
        <v>5</v>
      </c>
      <c r="D9" s="48" t="s">
        <v>23</v>
      </c>
      <c r="E9" s="48" t="s">
        <v>24</v>
      </c>
      <c r="F9" s="48" t="s">
        <v>25</v>
      </c>
      <c r="G9" s="48" t="s">
        <v>6</v>
      </c>
      <c r="H9" s="48" t="s">
        <v>7</v>
      </c>
      <c r="I9" s="48" t="s">
        <v>8</v>
      </c>
      <c r="J9" s="48" t="s">
        <v>3</v>
      </c>
    </row>
    <row r="10" spans="1:10" s="3" customFormat="1" ht="21.75" customHeight="1" x14ac:dyDescent="0.25">
      <c r="A10" s="14">
        <v>1</v>
      </c>
      <c r="B10" s="14">
        <v>2</v>
      </c>
      <c r="C10" s="14">
        <v>3</v>
      </c>
      <c r="D10" s="14">
        <v>4</v>
      </c>
      <c r="E10" s="14"/>
      <c r="F10" s="14"/>
      <c r="G10" s="14">
        <v>5</v>
      </c>
      <c r="H10" s="14">
        <v>6</v>
      </c>
      <c r="I10" s="14">
        <v>7</v>
      </c>
      <c r="J10" s="15">
        <v>8</v>
      </c>
    </row>
    <row r="11" spans="1:10" ht="15.75" x14ac:dyDescent="0.25">
      <c r="A11" s="78" t="s">
        <v>18</v>
      </c>
      <c r="B11" s="79"/>
      <c r="C11" s="79"/>
      <c r="D11" s="79"/>
      <c r="E11" s="79"/>
      <c r="F11" s="79"/>
      <c r="G11" s="79"/>
      <c r="H11" s="79"/>
      <c r="I11" s="79"/>
      <c r="J11" s="80"/>
    </row>
    <row r="12" spans="1:10" ht="60" x14ac:dyDescent="0.25">
      <c r="A12" s="16" t="s">
        <v>53</v>
      </c>
      <c r="B12" s="50">
        <v>88397.5</v>
      </c>
      <c r="C12" s="50">
        <v>293442.5</v>
      </c>
      <c r="D12" s="50">
        <v>0</v>
      </c>
      <c r="E12" s="50">
        <v>39796.400000000001</v>
      </c>
      <c r="F12" s="50">
        <v>45851</v>
      </c>
      <c r="G12" s="50">
        <v>1895069.8</v>
      </c>
      <c r="H12" s="50">
        <v>133447</v>
      </c>
      <c r="I12" s="50">
        <v>3093.5</v>
      </c>
      <c r="J12" s="50">
        <f>SUM(B12:I12)</f>
        <v>2499097.7000000002</v>
      </c>
    </row>
    <row r="13" spans="1:10" ht="54.75" customHeight="1" x14ac:dyDescent="0.25">
      <c r="A13" s="16" t="s">
        <v>28</v>
      </c>
      <c r="B13" s="50">
        <v>88397.5</v>
      </c>
      <c r="C13" s="50">
        <v>293442.5</v>
      </c>
      <c r="D13" s="50">
        <v>0</v>
      </c>
      <c r="E13" s="50">
        <v>39796.400000000001</v>
      </c>
      <c r="F13" s="50">
        <v>45851</v>
      </c>
      <c r="G13" s="50">
        <v>1895069.8</v>
      </c>
      <c r="H13" s="50">
        <v>133447</v>
      </c>
      <c r="I13" s="50">
        <v>3093.5</v>
      </c>
      <c r="J13" s="50">
        <f>SUM(B13:I13)</f>
        <v>2499097.7000000002</v>
      </c>
    </row>
    <row r="14" spans="1:10" ht="54" customHeight="1" x14ac:dyDescent="0.25">
      <c r="A14" s="54" t="s">
        <v>26</v>
      </c>
      <c r="B14" s="52">
        <f t="shared" ref="B14:J14" si="0">SUM(B13-B12)</f>
        <v>0</v>
      </c>
      <c r="C14" s="52">
        <f t="shared" si="0"/>
        <v>0</v>
      </c>
      <c r="D14" s="52">
        <f t="shared" si="0"/>
        <v>0</v>
      </c>
      <c r="E14" s="52">
        <f t="shared" si="0"/>
        <v>0</v>
      </c>
      <c r="F14" s="52">
        <f t="shared" si="0"/>
        <v>0</v>
      </c>
      <c r="G14" s="52">
        <f t="shared" si="0"/>
        <v>0</v>
      </c>
      <c r="H14" s="52">
        <f t="shared" si="0"/>
        <v>0</v>
      </c>
      <c r="I14" s="52">
        <f t="shared" si="0"/>
        <v>0</v>
      </c>
      <c r="J14" s="50">
        <f t="shared" si="0"/>
        <v>0</v>
      </c>
    </row>
    <row r="15" spans="1:10" ht="60.75" customHeight="1" x14ac:dyDescent="0.25">
      <c r="A15" s="81" t="s">
        <v>31</v>
      </c>
      <c r="B15" s="82"/>
      <c r="C15" s="82"/>
      <c r="D15" s="82"/>
      <c r="E15" s="82"/>
      <c r="F15" s="82"/>
      <c r="G15" s="82"/>
      <c r="H15" s="82"/>
      <c r="I15" s="82"/>
      <c r="J15" s="83"/>
    </row>
    <row r="16" spans="1:10" ht="65.25" customHeight="1" x14ac:dyDescent="0.25">
      <c r="A16" s="16" t="s">
        <v>53</v>
      </c>
      <c r="B16" s="50">
        <v>88397.5</v>
      </c>
      <c r="C16" s="50">
        <v>293442.5</v>
      </c>
      <c r="D16" s="50">
        <v>0</v>
      </c>
      <c r="E16" s="50">
        <v>39796.400000000001</v>
      </c>
      <c r="F16" s="50">
        <v>45851</v>
      </c>
      <c r="G16" s="50">
        <v>2052051</v>
      </c>
      <c r="H16" s="50">
        <v>123968.3</v>
      </c>
      <c r="I16" s="50">
        <v>3015.3</v>
      </c>
      <c r="J16" s="50">
        <f>SUM(B16:I16)</f>
        <v>2646521.9999999995</v>
      </c>
    </row>
    <row r="17" spans="1:10" ht="54.75" customHeight="1" x14ac:dyDescent="0.25">
      <c r="A17" s="16" t="s">
        <v>28</v>
      </c>
      <c r="B17" s="50">
        <v>88397.5</v>
      </c>
      <c r="C17" s="50">
        <v>293442.5</v>
      </c>
      <c r="D17" s="50">
        <v>0</v>
      </c>
      <c r="E17" s="50">
        <v>39796.400000000001</v>
      </c>
      <c r="F17" s="50">
        <v>45851</v>
      </c>
      <c r="G17" s="50">
        <v>2052051</v>
      </c>
      <c r="H17" s="50">
        <v>123968.3</v>
      </c>
      <c r="I17" s="50">
        <v>3015.3</v>
      </c>
      <c r="J17" s="50">
        <f>SUM(B17:I17)</f>
        <v>2646521.9999999995</v>
      </c>
    </row>
    <row r="18" spans="1:10" ht="54" customHeight="1" x14ac:dyDescent="0.25">
      <c r="A18" s="54" t="s">
        <v>26</v>
      </c>
      <c r="B18" s="52">
        <f t="shared" ref="B18:J18" si="1">SUM(B17-B16)</f>
        <v>0</v>
      </c>
      <c r="C18" s="52">
        <f t="shared" si="1"/>
        <v>0</v>
      </c>
      <c r="D18" s="52">
        <f t="shared" si="1"/>
        <v>0</v>
      </c>
      <c r="E18" s="52">
        <f t="shared" si="1"/>
        <v>0</v>
      </c>
      <c r="F18" s="52">
        <f t="shared" si="1"/>
        <v>0</v>
      </c>
      <c r="G18" s="52">
        <f t="shared" si="1"/>
        <v>0</v>
      </c>
      <c r="H18" s="52">
        <f t="shared" si="1"/>
        <v>0</v>
      </c>
      <c r="I18" s="52">
        <f t="shared" si="1"/>
        <v>0</v>
      </c>
      <c r="J18" s="50">
        <f t="shared" si="1"/>
        <v>0</v>
      </c>
    </row>
    <row r="19" spans="1:10" ht="15" hidden="1" customHeight="1" x14ac:dyDescent="0.25"/>
    <row r="20" spans="1:10" ht="15" hidden="1" customHeight="1" x14ac:dyDescent="0.25"/>
    <row r="22" spans="1:10" ht="36.75" customHeight="1" x14ac:dyDescent="0.25"/>
    <row r="23" spans="1:10" ht="51.75" customHeight="1" x14ac:dyDescent="0.25"/>
  </sheetData>
  <mergeCells count="4">
    <mergeCell ref="I4:J4"/>
    <mergeCell ref="A6:J6"/>
    <mergeCell ref="A11:J11"/>
    <mergeCell ref="A15:J15"/>
  </mergeCells>
  <pageMargins left="0.4" right="0.34" top="0.6" bottom="0.3" header="0.31496062992125984" footer="0.16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8" workbookViewId="0">
      <selection activeCell="B16" sqref="B16"/>
    </sheetView>
  </sheetViews>
  <sheetFormatPr defaultRowHeight="15" outlineLevelRow="1" x14ac:dyDescent="0.25"/>
  <cols>
    <col min="1" max="1" width="38" customWidth="1"/>
    <col min="2" max="2" width="22.5703125" customWidth="1"/>
    <col min="3" max="3" width="25" customWidth="1"/>
    <col min="4" max="4" width="28.7109375" customWidth="1"/>
    <col min="5" max="5" width="20" customWidth="1"/>
    <col min="6" max="6" width="20.42578125" customWidth="1"/>
    <col min="7" max="7" width="19.7109375" customWidth="1"/>
    <col min="8" max="8" width="21.5703125" customWidth="1"/>
    <col min="9" max="9" width="15.140625" customWidth="1"/>
    <col min="10" max="10" width="17.42578125" customWidth="1"/>
    <col min="254" max="254" width="21.28515625" customWidth="1"/>
    <col min="255" max="255" width="22.5703125" customWidth="1"/>
    <col min="256" max="256" width="25" customWidth="1"/>
    <col min="257" max="257" width="22.140625" customWidth="1"/>
    <col min="258" max="258" width="23" customWidth="1"/>
    <col min="259" max="259" width="19" customWidth="1"/>
    <col min="260" max="260" width="19.42578125" customWidth="1"/>
    <col min="261" max="261" width="18.140625" customWidth="1"/>
    <col min="262" max="262" width="21.5703125" customWidth="1"/>
    <col min="510" max="510" width="21.28515625" customWidth="1"/>
    <col min="511" max="511" width="22.5703125" customWidth="1"/>
    <col min="512" max="512" width="25" customWidth="1"/>
    <col min="513" max="513" width="22.140625" customWidth="1"/>
    <col min="514" max="514" width="23" customWidth="1"/>
    <col min="515" max="515" width="19" customWidth="1"/>
    <col min="516" max="516" width="19.42578125" customWidth="1"/>
    <col min="517" max="517" width="18.140625" customWidth="1"/>
    <col min="518" max="518" width="21.5703125" customWidth="1"/>
    <col min="766" max="766" width="21.28515625" customWidth="1"/>
    <col min="767" max="767" width="22.5703125" customWidth="1"/>
    <col min="768" max="768" width="25" customWidth="1"/>
    <col min="769" max="769" width="22.140625" customWidth="1"/>
    <col min="770" max="770" width="23" customWidth="1"/>
    <col min="771" max="771" width="19" customWidth="1"/>
    <col min="772" max="772" width="19.42578125" customWidth="1"/>
    <col min="773" max="773" width="18.140625" customWidth="1"/>
    <col min="774" max="774" width="21.5703125" customWidth="1"/>
    <col min="1022" max="1022" width="21.28515625" customWidth="1"/>
    <col min="1023" max="1023" width="22.5703125" customWidth="1"/>
    <col min="1024" max="1024" width="25" customWidth="1"/>
    <col min="1025" max="1025" width="22.140625" customWidth="1"/>
    <col min="1026" max="1026" width="23" customWidth="1"/>
    <col min="1027" max="1027" width="19" customWidth="1"/>
    <col min="1028" max="1028" width="19.42578125" customWidth="1"/>
    <col min="1029" max="1029" width="18.140625" customWidth="1"/>
    <col min="1030" max="1030" width="21.5703125" customWidth="1"/>
    <col min="1278" max="1278" width="21.28515625" customWidth="1"/>
    <col min="1279" max="1279" width="22.5703125" customWidth="1"/>
    <col min="1280" max="1280" width="25" customWidth="1"/>
    <col min="1281" max="1281" width="22.140625" customWidth="1"/>
    <col min="1282" max="1282" width="23" customWidth="1"/>
    <col min="1283" max="1283" width="19" customWidth="1"/>
    <col min="1284" max="1284" width="19.42578125" customWidth="1"/>
    <col min="1285" max="1285" width="18.140625" customWidth="1"/>
    <col min="1286" max="1286" width="21.5703125" customWidth="1"/>
    <col min="1534" max="1534" width="21.28515625" customWidth="1"/>
    <col min="1535" max="1535" width="22.5703125" customWidth="1"/>
    <col min="1536" max="1536" width="25" customWidth="1"/>
    <col min="1537" max="1537" width="22.140625" customWidth="1"/>
    <col min="1538" max="1538" width="23" customWidth="1"/>
    <col min="1539" max="1539" width="19" customWidth="1"/>
    <col min="1540" max="1540" width="19.42578125" customWidth="1"/>
    <col min="1541" max="1541" width="18.140625" customWidth="1"/>
    <col min="1542" max="1542" width="21.5703125" customWidth="1"/>
    <col min="1790" max="1790" width="21.28515625" customWidth="1"/>
    <col min="1791" max="1791" width="22.5703125" customWidth="1"/>
    <col min="1792" max="1792" width="25" customWidth="1"/>
    <col min="1793" max="1793" width="22.140625" customWidth="1"/>
    <col min="1794" max="1794" width="23" customWidth="1"/>
    <col min="1795" max="1795" width="19" customWidth="1"/>
    <col min="1796" max="1796" width="19.42578125" customWidth="1"/>
    <col min="1797" max="1797" width="18.140625" customWidth="1"/>
    <col min="1798" max="1798" width="21.5703125" customWidth="1"/>
    <col min="2046" max="2046" width="21.28515625" customWidth="1"/>
    <col min="2047" max="2047" width="22.5703125" customWidth="1"/>
    <col min="2048" max="2048" width="25" customWidth="1"/>
    <col min="2049" max="2049" width="22.140625" customWidth="1"/>
    <col min="2050" max="2050" width="23" customWidth="1"/>
    <col min="2051" max="2051" width="19" customWidth="1"/>
    <col min="2052" max="2052" width="19.42578125" customWidth="1"/>
    <col min="2053" max="2053" width="18.140625" customWidth="1"/>
    <col min="2054" max="2054" width="21.5703125" customWidth="1"/>
    <col min="2302" max="2302" width="21.28515625" customWidth="1"/>
    <col min="2303" max="2303" width="22.5703125" customWidth="1"/>
    <col min="2304" max="2304" width="25" customWidth="1"/>
    <col min="2305" max="2305" width="22.140625" customWidth="1"/>
    <col min="2306" max="2306" width="23" customWidth="1"/>
    <col min="2307" max="2307" width="19" customWidth="1"/>
    <col min="2308" max="2308" width="19.42578125" customWidth="1"/>
    <col min="2309" max="2309" width="18.140625" customWidth="1"/>
    <col min="2310" max="2310" width="21.5703125" customWidth="1"/>
    <col min="2558" max="2558" width="21.28515625" customWidth="1"/>
    <col min="2559" max="2559" width="22.5703125" customWidth="1"/>
    <col min="2560" max="2560" width="25" customWidth="1"/>
    <col min="2561" max="2561" width="22.140625" customWidth="1"/>
    <col min="2562" max="2562" width="23" customWidth="1"/>
    <col min="2563" max="2563" width="19" customWidth="1"/>
    <col min="2564" max="2564" width="19.42578125" customWidth="1"/>
    <col min="2565" max="2565" width="18.140625" customWidth="1"/>
    <col min="2566" max="2566" width="21.5703125" customWidth="1"/>
    <col min="2814" max="2814" width="21.28515625" customWidth="1"/>
    <col min="2815" max="2815" width="22.5703125" customWidth="1"/>
    <col min="2816" max="2816" width="25" customWidth="1"/>
    <col min="2817" max="2817" width="22.140625" customWidth="1"/>
    <col min="2818" max="2818" width="23" customWidth="1"/>
    <col min="2819" max="2819" width="19" customWidth="1"/>
    <col min="2820" max="2820" width="19.42578125" customWidth="1"/>
    <col min="2821" max="2821" width="18.140625" customWidth="1"/>
    <col min="2822" max="2822" width="21.5703125" customWidth="1"/>
    <col min="3070" max="3070" width="21.28515625" customWidth="1"/>
    <col min="3071" max="3071" width="22.5703125" customWidth="1"/>
    <col min="3072" max="3072" width="25" customWidth="1"/>
    <col min="3073" max="3073" width="22.140625" customWidth="1"/>
    <col min="3074" max="3074" width="23" customWidth="1"/>
    <col min="3075" max="3075" width="19" customWidth="1"/>
    <col min="3076" max="3076" width="19.42578125" customWidth="1"/>
    <col min="3077" max="3077" width="18.140625" customWidth="1"/>
    <col min="3078" max="3078" width="21.5703125" customWidth="1"/>
    <col min="3326" max="3326" width="21.28515625" customWidth="1"/>
    <col min="3327" max="3327" width="22.5703125" customWidth="1"/>
    <col min="3328" max="3328" width="25" customWidth="1"/>
    <col min="3329" max="3329" width="22.140625" customWidth="1"/>
    <col min="3330" max="3330" width="23" customWidth="1"/>
    <col min="3331" max="3331" width="19" customWidth="1"/>
    <col min="3332" max="3332" width="19.42578125" customWidth="1"/>
    <col min="3333" max="3333" width="18.140625" customWidth="1"/>
    <col min="3334" max="3334" width="21.5703125" customWidth="1"/>
    <col min="3582" max="3582" width="21.28515625" customWidth="1"/>
    <col min="3583" max="3583" width="22.5703125" customWidth="1"/>
    <col min="3584" max="3584" width="25" customWidth="1"/>
    <col min="3585" max="3585" width="22.140625" customWidth="1"/>
    <col min="3586" max="3586" width="23" customWidth="1"/>
    <col min="3587" max="3587" width="19" customWidth="1"/>
    <col min="3588" max="3588" width="19.42578125" customWidth="1"/>
    <col min="3589" max="3589" width="18.140625" customWidth="1"/>
    <col min="3590" max="3590" width="21.5703125" customWidth="1"/>
    <col min="3838" max="3838" width="21.28515625" customWidth="1"/>
    <col min="3839" max="3839" width="22.5703125" customWidth="1"/>
    <col min="3840" max="3840" width="25" customWidth="1"/>
    <col min="3841" max="3841" width="22.140625" customWidth="1"/>
    <col min="3842" max="3842" width="23" customWidth="1"/>
    <col min="3843" max="3843" width="19" customWidth="1"/>
    <col min="3844" max="3844" width="19.42578125" customWidth="1"/>
    <col min="3845" max="3845" width="18.140625" customWidth="1"/>
    <col min="3846" max="3846" width="21.5703125" customWidth="1"/>
    <col min="4094" max="4094" width="21.28515625" customWidth="1"/>
    <col min="4095" max="4095" width="22.5703125" customWidth="1"/>
    <col min="4096" max="4096" width="25" customWidth="1"/>
    <col min="4097" max="4097" width="22.140625" customWidth="1"/>
    <col min="4098" max="4098" width="23" customWidth="1"/>
    <col min="4099" max="4099" width="19" customWidth="1"/>
    <col min="4100" max="4100" width="19.42578125" customWidth="1"/>
    <col min="4101" max="4101" width="18.140625" customWidth="1"/>
    <col min="4102" max="4102" width="21.5703125" customWidth="1"/>
    <col min="4350" max="4350" width="21.28515625" customWidth="1"/>
    <col min="4351" max="4351" width="22.5703125" customWidth="1"/>
    <col min="4352" max="4352" width="25" customWidth="1"/>
    <col min="4353" max="4353" width="22.140625" customWidth="1"/>
    <col min="4354" max="4354" width="23" customWidth="1"/>
    <col min="4355" max="4355" width="19" customWidth="1"/>
    <col min="4356" max="4356" width="19.42578125" customWidth="1"/>
    <col min="4357" max="4357" width="18.140625" customWidth="1"/>
    <col min="4358" max="4358" width="21.5703125" customWidth="1"/>
    <col min="4606" max="4606" width="21.28515625" customWidth="1"/>
    <col min="4607" max="4607" width="22.5703125" customWidth="1"/>
    <col min="4608" max="4608" width="25" customWidth="1"/>
    <col min="4609" max="4609" width="22.140625" customWidth="1"/>
    <col min="4610" max="4610" width="23" customWidth="1"/>
    <col min="4611" max="4611" width="19" customWidth="1"/>
    <col min="4612" max="4612" width="19.42578125" customWidth="1"/>
    <col min="4613" max="4613" width="18.140625" customWidth="1"/>
    <col min="4614" max="4614" width="21.5703125" customWidth="1"/>
    <col min="4862" max="4862" width="21.28515625" customWidth="1"/>
    <col min="4863" max="4863" width="22.5703125" customWidth="1"/>
    <col min="4864" max="4864" width="25" customWidth="1"/>
    <col min="4865" max="4865" width="22.140625" customWidth="1"/>
    <col min="4866" max="4866" width="23" customWidth="1"/>
    <col min="4867" max="4867" width="19" customWidth="1"/>
    <col min="4868" max="4868" width="19.42578125" customWidth="1"/>
    <col min="4869" max="4869" width="18.140625" customWidth="1"/>
    <col min="4870" max="4870" width="21.5703125" customWidth="1"/>
    <col min="5118" max="5118" width="21.28515625" customWidth="1"/>
    <col min="5119" max="5119" width="22.5703125" customWidth="1"/>
    <col min="5120" max="5120" width="25" customWidth="1"/>
    <col min="5121" max="5121" width="22.140625" customWidth="1"/>
    <col min="5122" max="5122" width="23" customWidth="1"/>
    <col min="5123" max="5123" width="19" customWidth="1"/>
    <col min="5124" max="5124" width="19.42578125" customWidth="1"/>
    <col min="5125" max="5125" width="18.140625" customWidth="1"/>
    <col min="5126" max="5126" width="21.5703125" customWidth="1"/>
    <col min="5374" max="5374" width="21.28515625" customWidth="1"/>
    <col min="5375" max="5375" width="22.5703125" customWidth="1"/>
    <col min="5376" max="5376" width="25" customWidth="1"/>
    <col min="5377" max="5377" width="22.140625" customWidth="1"/>
    <col min="5378" max="5378" width="23" customWidth="1"/>
    <col min="5379" max="5379" width="19" customWidth="1"/>
    <col min="5380" max="5380" width="19.42578125" customWidth="1"/>
    <col min="5381" max="5381" width="18.140625" customWidth="1"/>
    <col min="5382" max="5382" width="21.5703125" customWidth="1"/>
    <col min="5630" max="5630" width="21.28515625" customWidth="1"/>
    <col min="5631" max="5631" width="22.5703125" customWidth="1"/>
    <col min="5632" max="5632" width="25" customWidth="1"/>
    <col min="5633" max="5633" width="22.140625" customWidth="1"/>
    <col min="5634" max="5634" width="23" customWidth="1"/>
    <col min="5635" max="5635" width="19" customWidth="1"/>
    <col min="5636" max="5636" width="19.42578125" customWidth="1"/>
    <col min="5637" max="5637" width="18.140625" customWidth="1"/>
    <col min="5638" max="5638" width="21.5703125" customWidth="1"/>
    <col min="5886" max="5886" width="21.28515625" customWidth="1"/>
    <col min="5887" max="5887" width="22.5703125" customWidth="1"/>
    <col min="5888" max="5888" width="25" customWidth="1"/>
    <col min="5889" max="5889" width="22.140625" customWidth="1"/>
    <col min="5890" max="5890" width="23" customWidth="1"/>
    <col min="5891" max="5891" width="19" customWidth="1"/>
    <col min="5892" max="5892" width="19.42578125" customWidth="1"/>
    <col min="5893" max="5893" width="18.140625" customWidth="1"/>
    <col min="5894" max="5894" width="21.5703125" customWidth="1"/>
    <col min="6142" max="6142" width="21.28515625" customWidth="1"/>
    <col min="6143" max="6143" width="22.5703125" customWidth="1"/>
    <col min="6144" max="6144" width="25" customWidth="1"/>
    <col min="6145" max="6145" width="22.140625" customWidth="1"/>
    <col min="6146" max="6146" width="23" customWidth="1"/>
    <col min="6147" max="6147" width="19" customWidth="1"/>
    <col min="6148" max="6148" width="19.42578125" customWidth="1"/>
    <col min="6149" max="6149" width="18.140625" customWidth="1"/>
    <col min="6150" max="6150" width="21.5703125" customWidth="1"/>
    <col min="6398" max="6398" width="21.28515625" customWidth="1"/>
    <col min="6399" max="6399" width="22.5703125" customWidth="1"/>
    <col min="6400" max="6400" width="25" customWidth="1"/>
    <col min="6401" max="6401" width="22.140625" customWidth="1"/>
    <col min="6402" max="6402" width="23" customWidth="1"/>
    <col min="6403" max="6403" width="19" customWidth="1"/>
    <col min="6404" max="6404" width="19.42578125" customWidth="1"/>
    <col min="6405" max="6405" width="18.140625" customWidth="1"/>
    <col min="6406" max="6406" width="21.5703125" customWidth="1"/>
    <col min="6654" max="6654" width="21.28515625" customWidth="1"/>
    <col min="6655" max="6655" width="22.5703125" customWidth="1"/>
    <col min="6656" max="6656" width="25" customWidth="1"/>
    <col min="6657" max="6657" width="22.140625" customWidth="1"/>
    <col min="6658" max="6658" width="23" customWidth="1"/>
    <col min="6659" max="6659" width="19" customWidth="1"/>
    <col min="6660" max="6660" width="19.42578125" customWidth="1"/>
    <col min="6661" max="6661" width="18.140625" customWidth="1"/>
    <col min="6662" max="6662" width="21.5703125" customWidth="1"/>
    <col min="6910" max="6910" width="21.28515625" customWidth="1"/>
    <col min="6911" max="6911" width="22.5703125" customWidth="1"/>
    <col min="6912" max="6912" width="25" customWidth="1"/>
    <col min="6913" max="6913" width="22.140625" customWidth="1"/>
    <col min="6914" max="6914" width="23" customWidth="1"/>
    <col min="6915" max="6915" width="19" customWidth="1"/>
    <col min="6916" max="6916" width="19.42578125" customWidth="1"/>
    <col min="6917" max="6917" width="18.140625" customWidth="1"/>
    <col min="6918" max="6918" width="21.5703125" customWidth="1"/>
    <col min="7166" max="7166" width="21.28515625" customWidth="1"/>
    <col min="7167" max="7167" width="22.5703125" customWidth="1"/>
    <col min="7168" max="7168" width="25" customWidth="1"/>
    <col min="7169" max="7169" width="22.140625" customWidth="1"/>
    <col min="7170" max="7170" width="23" customWidth="1"/>
    <col min="7171" max="7171" width="19" customWidth="1"/>
    <col min="7172" max="7172" width="19.42578125" customWidth="1"/>
    <col min="7173" max="7173" width="18.140625" customWidth="1"/>
    <col min="7174" max="7174" width="21.5703125" customWidth="1"/>
    <col min="7422" max="7422" width="21.28515625" customWidth="1"/>
    <col min="7423" max="7423" width="22.5703125" customWidth="1"/>
    <col min="7424" max="7424" width="25" customWidth="1"/>
    <col min="7425" max="7425" width="22.140625" customWidth="1"/>
    <col min="7426" max="7426" width="23" customWidth="1"/>
    <col min="7427" max="7427" width="19" customWidth="1"/>
    <col min="7428" max="7428" width="19.42578125" customWidth="1"/>
    <col min="7429" max="7429" width="18.140625" customWidth="1"/>
    <col min="7430" max="7430" width="21.5703125" customWidth="1"/>
    <col min="7678" max="7678" width="21.28515625" customWidth="1"/>
    <col min="7679" max="7679" width="22.5703125" customWidth="1"/>
    <col min="7680" max="7680" width="25" customWidth="1"/>
    <col min="7681" max="7681" width="22.140625" customWidth="1"/>
    <col min="7682" max="7682" width="23" customWidth="1"/>
    <col min="7683" max="7683" width="19" customWidth="1"/>
    <col min="7684" max="7684" width="19.42578125" customWidth="1"/>
    <col min="7685" max="7685" width="18.140625" customWidth="1"/>
    <col min="7686" max="7686" width="21.5703125" customWidth="1"/>
    <col min="7934" max="7934" width="21.28515625" customWidth="1"/>
    <col min="7935" max="7935" width="22.5703125" customWidth="1"/>
    <col min="7936" max="7936" width="25" customWidth="1"/>
    <col min="7937" max="7937" width="22.140625" customWidth="1"/>
    <col min="7938" max="7938" width="23" customWidth="1"/>
    <col min="7939" max="7939" width="19" customWidth="1"/>
    <col min="7940" max="7940" width="19.42578125" customWidth="1"/>
    <col min="7941" max="7941" width="18.140625" customWidth="1"/>
    <col min="7942" max="7942" width="21.5703125" customWidth="1"/>
    <col min="8190" max="8190" width="21.28515625" customWidth="1"/>
    <col min="8191" max="8191" width="22.5703125" customWidth="1"/>
    <col min="8192" max="8192" width="25" customWidth="1"/>
    <col min="8193" max="8193" width="22.140625" customWidth="1"/>
    <col min="8194" max="8194" width="23" customWidth="1"/>
    <col min="8195" max="8195" width="19" customWidth="1"/>
    <col min="8196" max="8196" width="19.42578125" customWidth="1"/>
    <col min="8197" max="8197" width="18.140625" customWidth="1"/>
    <col min="8198" max="8198" width="21.5703125" customWidth="1"/>
    <col min="8446" max="8446" width="21.28515625" customWidth="1"/>
    <col min="8447" max="8447" width="22.5703125" customWidth="1"/>
    <col min="8448" max="8448" width="25" customWidth="1"/>
    <col min="8449" max="8449" width="22.140625" customWidth="1"/>
    <col min="8450" max="8450" width="23" customWidth="1"/>
    <col min="8451" max="8451" width="19" customWidth="1"/>
    <col min="8452" max="8452" width="19.42578125" customWidth="1"/>
    <col min="8453" max="8453" width="18.140625" customWidth="1"/>
    <col min="8454" max="8454" width="21.5703125" customWidth="1"/>
    <col min="8702" max="8702" width="21.28515625" customWidth="1"/>
    <col min="8703" max="8703" width="22.5703125" customWidth="1"/>
    <col min="8704" max="8704" width="25" customWidth="1"/>
    <col min="8705" max="8705" width="22.140625" customWidth="1"/>
    <col min="8706" max="8706" width="23" customWidth="1"/>
    <col min="8707" max="8707" width="19" customWidth="1"/>
    <col min="8708" max="8708" width="19.42578125" customWidth="1"/>
    <col min="8709" max="8709" width="18.140625" customWidth="1"/>
    <col min="8710" max="8710" width="21.5703125" customWidth="1"/>
    <col min="8958" max="8958" width="21.28515625" customWidth="1"/>
    <col min="8959" max="8959" width="22.5703125" customWidth="1"/>
    <col min="8960" max="8960" width="25" customWidth="1"/>
    <col min="8961" max="8961" width="22.140625" customWidth="1"/>
    <col min="8962" max="8962" width="23" customWidth="1"/>
    <col min="8963" max="8963" width="19" customWidth="1"/>
    <col min="8964" max="8964" width="19.42578125" customWidth="1"/>
    <col min="8965" max="8965" width="18.140625" customWidth="1"/>
    <col min="8966" max="8966" width="21.5703125" customWidth="1"/>
    <col min="9214" max="9214" width="21.28515625" customWidth="1"/>
    <col min="9215" max="9215" width="22.5703125" customWidth="1"/>
    <col min="9216" max="9216" width="25" customWidth="1"/>
    <col min="9217" max="9217" width="22.140625" customWidth="1"/>
    <col min="9218" max="9218" width="23" customWidth="1"/>
    <col min="9219" max="9219" width="19" customWidth="1"/>
    <col min="9220" max="9220" width="19.42578125" customWidth="1"/>
    <col min="9221" max="9221" width="18.140625" customWidth="1"/>
    <col min="9222" max="9222" width="21.5703125" customWidth="1"/>
    <col min="9470" max="9470" width="21.28515625" customWidth="1"/>
    <col min="9471" max="9471" width="22.5703125" customWidth="1"/>
    <col min="9472" max="9472" width="25" customWidth="1"/>
    <col min="9473" max="9473" width="22.140625" customWidth="1"/>
    <col min="9474" max="9474" width="23" customWidth="1"/>
    <col min="9475" max="9475" width="19" customWidth="1"/>
    <col min="9476" max="9476" width="19.42578125" customWidth="1"/>
    <col min="9477" max="9477" width="18.140625" customWidth="1"/>
    <col min="9478" max="9478" width="21.5703125" customWidth="1"/>
    <col min="9726" max="9726" width="21.28515625" customWidth="1"/>
    <col min="9727" max="9727" width="22.5703125" customWidth="1"/>
    <col min="9728" max="9728" width="25" customWidth="1"/>
    <col min="9729" max="9729" width="22.140625" customWidth="1"/>
    <col min="9730" max="9730" width="23" customWidth="1"/>
    <col min="9731" max="9731" width="19" customWidth="1"/>
    <col min="9732" max="9732" width="19.42578125" customWidth="1"/>
    <col min="9733" max="9733" width="18.140625" customWidth="1"/>
    <col min="9734" max="9734" width="21.5703125" customWidth="1"/>
    <col min="9982" max="9982" width="21.28515625" customWidth="1"/>
    <col min="9983" max="9983" width="22.5703125" customWidth="1"/>
    <col min="9984" max="9984" width="25" customWidth="1"/>
    <col min="9985" max="9985" width="22.140625" customWidth="1"/>
    <col min="9986" max="9986" width="23" customWidth="1"/>
    <col min="9987" max="9987" width="19" customWidth="1"/>
    <col min="9988" max="9988" width="19.42578125" customWidth="1"/>
    <col min="9989" max="9989" width="18.140625" customWidth="1"/>
    <col min="9990" max="9990" width="21.5703125" customWidth="1"/>
    <col min="10238" max="10238" width="21.28515625" customWidth="1"/>
    <col min="10239" max="10239" width="22.5703125" customWidth="1"/>
    <col min="10240" max="10240" width="25" customWidth="1"/>
    <col min="10241" max="10241" width="22.140625" customWidth="1"/>
    <col min="10242" max="10242" width="23" customWidth="1"/>
    <col min="10243" max="10243" width="19" customWidth="1"/>
    <col min="10244" max="10244" width="19.42578125" customWidth="1"/>
    <col min="10245" max="10245" width="18.140625" customWidth="1"/>
    <col min="10246" max="10246" width="21.5703125" customWidth="1"/>
    <col min="10494" max="10494" width="21.28515625" customWidth="1"/>
    <col min="10495" max="10495" width="22.5703125" customWidth="1"/>
    <col min="10496" max="10496" width="25" customWidth="1"/>
    <col min="10497" max="10497" width="22.140625" customWidth="1"/>
    <col min="10498" max="10498" width="23" customWidth="1"/>
    <col min="10499" max="10499" width="19" customWidth="1"/>
    <col min="10500" max="10500" width="19.42578125" customWidth="1"/>
    <col min="10501" max="10501" width="18.140625" customWidth="1"/>
    <col min="10502" max="10502" width="21.5703125" customWidth="1"/>
    <col min="10750" max="10750" width="21.28515625" customWidth="1"/>
    <col min="10751" max="10751" width="22.5703125" customWidth="1"/>
    <col min="10752" max="10752" width="25" customWidth="1"/>
    <col min="10753" max="10753" width="22.140625" customWidth="1"/>
    <col min="10754" max="10754" width="23" customWidth="1"/>
    <col min="10755" max="10755" width="19" customWidth="1"/>
    <col min="10756" max="10756" width="19.42578125" customWidth="1"/>
    <col min="10757" max="10757" width="18.140625" customWidth="1"/>
    <col min="10758" max="10758" width="21.5703125" customWidth="1"/>
    <col min="11006" max="11006" width="21.28515625" customWidth="1"/>
    <col min="11007" max="11007" width="22.5703125" customWidth="1"/>
    <col min="11008" max="11008" width="25" customWidth="1"/>
    <col min="11009" max="11009" width="22.140625" customWidth="1"/>
    <col min="11010" max="11010" width="23" customWidth="1"/>
    <col min="11011" max="11011" width="19" customWidth="1"/>
    <col min="11012" max="11012" width="19.42578125" customWidth="1"/>
    <col min="11013" max="11013" width="18.140625" customWidth="1"/>
    <col min="11014" max="11014" width="21.5703125" customWidth="1"/>
    <col min="11262" max="11262" width="21.28515625" customWidth="1"/>
    <col min="11263" max="11263" width="22.5703125" customWidth="1"/>
    <col min="11264" max="11264" width="25" customWidth="1"/>
    <col min="11265" max="11265" width="22.140625" customWidth="1"/>
    <col min="11266" max="11266" width="23" customWidth="1"/>
    <col min="11267" max="11267" width="19" customWidth="1"/>
    <col min="11268" max="11268" width="19.42578125" customWidth="1"/>
    <col min="11269" max="11269" width="18.140625" customWidth="1"/>
    <col min="11270" max="11270" width="21.5703125" customWidth="1"/>
    <col min="11518" max="11518" width="21.28515625" customWidth="1"/>
    <col min="11519" max="11519" width="22.5703125" customWidth="1"/>
    <col min="11520" max="11520" width="25" customWidth="1"/>
    <col min="11521" max="11521" width="22.140625" customWidth="1"/>
    <col min="11522" max="11522" width="23" customWidth="1"/>
    <col min="11523" max="11523" width="19" customWidth="1"/>
    <col min="11524" max="11524" width="19.42578125" customWidth="1"/>
    <col min="11525" max="11525" width="18.140625" customWidth="1"/>
    <col min="11526" max="11526" width="21.5703125" customWidth="1"/>
    <col min="11774" max="11774" width="21.28515625" customWidth="1"/>
    <col min="11775" max="11775" width="22.5703125" customWidth="1"/>
    <col min="11776" max="11776" width="25" customWidth="1"/>
    <col min="11777" max="11777" width="22.140625" customWidth="1"/>
    <col min="11778" max="11778" width="23" customWidth="1"/>
    <col min="11779" max="11779" width="19" customWidth="1"/>
    <col min="11780" max="11780" width="19.42578125" customWidth="1"/>
    <col min="11781" max="11781" width="18.140625" customWidth="1"/>
    <col min="11782" max="11782" width="21.5703125" customWidth="1"/>
    <col min="12030" max="12030" width="21.28515625" customWidth="1"/>
    <col min="12031" max="12031" width="22.5703125" customWidth="1"/>
    <col min="12032" max="12032" width="25" customWidth="1"/>
    <col min="12033" max="12033" width="22.140625" customWidth="1"/>
    <col min="12034" max="12034" width="23" customWidth="1"/>
    <col min="12035" max="12035" width="19" customWidth="1"/>
    <col min="12036" max="12036" width="19.42578125" customWidth="1"/>
    <col min="12037" max="12037" width="18.140625" customWidth="1"/>
    <col min="12038" max="12038" width="21.5703125" customWidth="1"/>
    <col min="12286" max="12286" width="21.28515625" customWidth="1"/>
    <col min="12287" max="12287" width="22.5703125" customWidth="1"/>
    <col min="12288" max="12288" width="25" customWidth="1"/>
    <col min="12289" max="12289" width="22.140625" customWidth="1"/>
    <col min="12290" max="12290" width="23" customWidth="1"/>
    <col min="12291" max="12291" width="19" customWidth="1"/>
    <col min="12292" max="12292" width="19.42578125" customWidth="1"/>
    <col min="12293" max="12293" width="18.140625" customWidth="1"/>
    <col min="12294" max="12294" width="21.5703125" customWidth="1"/>
    <col min="12542" max="12542" width="21.28515625" customWidth="1"/>
    <col min="12543" max="12543" width="22.5703125" customWidth="1"/>
    <col min="12544" max="12544" width="25" customWidth="1"/>
    <col min="12545" max="12545" width="22.140625" customWidth="1"/>
    <col min="12546" max="12546" width="23" customWidth="1"/>
    <col min="12547" max="12547" width="19" customWidth="1"/>
    <col min="12548" max="12548" width="19.42578125" customWidth="1"/>
    <col min="12549" max="12549" width="18.140625" customWidth="1"/>
    <col min="12550" max="12550" width="21.5703125" customWidth="1"/>
    <col min="12798" max="12798" width="21.28515625" customWidth="1"/>
    <col min="12799" max="12799" width="22.5703125" customWidth="1"/>
    <col min="12800" max="12800" width="25" customWidth="1"/>
    <col min="12801" max="12801" width="22.140625" customWidth="1"/>
    <col min="12802" max="12802" width="23" customWidth="1"/>
    <col min="12803" max="12803" width="19" customWidth="1"/>
    <col min="12804" max="12804" width="19.42578125" customWidth="1"/>
    <col min="12805" max="12805" width="18.140625" customWidth="1"/>
    <col min="12806" max="12806" width="21.5703125" customWidth="1"/>
    <col min="13054" max="13054" width="21.28515625" customWidth="1"/>
    <col min="13055" max="13055" width="22.5703125" customWidth="1"/>
    <col min="13056" max="13056" width="25" customWidth="1"/>
    <col min="13057" max="13057" width="22.140625" customWidth="1"/>
    <col min="13058" max="13058" width="23" customWidth="1"/>
    <col min="13059" max="13059" width="19" customWidth="1"/>
    <col min="13060" max="13060" width="19.42578125" customWidth="1"/>
    <col min="13061" max="13061" width="18.140625" customWidth="1"/>
    <col min="13062" max="13062" width="21.5703125" customWidth="1"/>
    <col min="13310" max="13310" width="21.28515625" customWidth="1"/>
    <col min="13311" max="13311" width="22.5703125" customWidth="1"/>
    <col min="13312" max="13312" width="25" customWidth="1"/>
    <col min="13313" max="13313" width="22.140625" customWidth="1"/>
    <col min="13314" max="13314" width="23" customWidth="1"/>
    <col min="13315" max="13315" width="19" customWidth="1"/>
    <col min="13316" max="13316" width="19.42578125" customWidth="1"/>
    <col min="13317" max="13317" width="18.140625" customWidth="1"/>
    <col min="13318" max="13318" width="21.5703125" customWidth="1"/>
    <col min="13566" max="13566" width="21.28515625" customWidth="1"/>
    <col min="13567" max="13567" width="22.5703125" customWidth="1"/>
    <col min="13568" max="13568" width="25" customWidth="1"/>
    <col min="13569" max="13569" width="22.140625" customWidth="1"/>
    <col min="13570" max="13570" width="23" customWidth="1"/>
    <col min="13571" max="13571" width="19" customWidth="1"/>
    <col min="13572" max="13572" width="19.42578125" customWidth="1"/>
    <col min="13573" max="13573" width="18.140625" customWidth="1"/>
    <col min="13574" max="13574" width="21.5703125" customWidth="1"/>
    <col min="13822" max="13822" width="21.28515625" customWidth="1"/>
    <col min="13823" max="13823" width="22.5703125" customWidth="1"/>
    <col min="13824" max="13824" width="25" customWidth="1"/>
    <col min="13825" max="13825" width="22.140625" customWidth="1"/>
    <col min="13826" max="13826" width="23" customWidth="1"/>
    <col min="13827" max="13827" width="19" customWidth="1"/>
    <col min="13828" max="13828" width="19.42578125" customWidth="1"/>
    <col min="13829" max="13829" width="18.140625" customWidth="1"/>
    <col min="13830" max="13830" width="21.5703125" customWidth="1"/>
    <col min="14078" max="14078" width="21.28515625" customWidth="1"/>
    <col min="14079" max="14079" width="22.5703125" customWidth="1"/>
    <col min="14080" max="14080" width="25" customWidth="1"/>
    <col min="14081" max="14081" width="22.140625" customWidth="1"/>
    <col min="14082" max="14082" width="23" customWidth="1"/>
    <col min="14083" max="14083" width="19" customWidth="1"/>
    <col min="14084" max="14084" width="19.42578125" customWidth="1"/>
    <col min="14085" max="14085" width="18.140625" customWidth="1"/>
    <col min="14086" max="14086" width="21.5703125" customWidth="1"/>
    <col min="14334" max="14334" width="21.28515625" customWidth="1"/>
    <col min="14335" max="14335" width="22.5703125" customWidth="1"/>
    <col min="14336" max="14336" width="25" customWidth="1"/>
    <col min="14337" max="14337" width="22.140625" customWidth="1"/>
    <col min="14338" max="14338" width="23" customWidth="1"/>
    <col min="14339" max="14339" width="19" customWidth="1"/>
    <col min="14340" max="14340" width="19.42578125" customWidth="1"/>
    <col min="14341" max="14341" width="18.140625" customWidth="1"/>
    <col min="14342" max="14342" width="21.5703125" customWidth="1"/>
    <col min="14590" max="14590" width="21.28515625" customWidth="1"/>
    <col min="14591" max="14591" width="22.5703125" customWidth="1"/>
    <col min="14592" max="14592" width="25" customWidth="1"/>
    <col min="14593" max="14593" width="22.140625" customWidth="1"/>
    <col min="14594" max="14594" width="23" customWidth="1"/>
    <col min="14595" max="14595" width="19" customWidth="1"/>
    <col min="14596" max="14596" width="19.42578125" customWidth="1"/>
    <col min="14597" max="14597" width="18.140625" customWidth="1"/>
    <col min="14598" max="14598" width="21.5703125" customWidth="1"/>
    <col min="14846" max="14846" width="21.28515625" customWidth="1"/>
    <col min="14847" max="14847" width="22.5703125" customWidth="1"/>
    <col min="14848" max="14848" width="25" customWidth="1"/>
    <col min="14849" max="14849" width="22.140625" customWidth="1"/>
    <col min="14850" max="14850" width="23" customWidth="1"/>
    <col min="14851" max="14851" width="19" customWidth="1"/>
    <col min="14852" max="14852" width="19.42578125" customWidth="1"/>
    <col min="14853" max="14853" width="18.140625" customWidth="1"/>
    <col min="14854" max="14854" width="21.5703125" customWidth="1"/>
    <col min="15102" max="15102" width="21.28515625" customWidth="1"/>
    <col min="15103" max="15103" width="22.5703125" customWidth="1"/>
    <col min="15104" max="15104" width="25" customWidth="1"/>
    <col min="15105" max="15105" width="22.140625" customWidth="1"/>
    <col min="15106" max="15106" width="23" customWidth="1"/>
    <col min="15107" max="15107" width="19" customWidth="1"/>
    <col min="15108" max="15108" width="19.42578125" customWidth="1"/>
    <col min="15109" max="15109" width="18.140625" customWidth="1"/>
    <col min="15110" max="15110" width="21.5703125" customWidth="1"/>
    <col min="15358" max="15358" width="21.28515625" customWidth="1"/>
    <col min="15359" max="15359" width="22.5703125" customWidth="1"/>
    <col min="15360" max="15360" width="25" customWidth="1"/>
    <col min="15361" max="15361" width="22.140625" customWidth="1"/>
    <col min="15362" max="15362" width="23" customWidth="1"/>
    <col min="15363" max="15363" width="19" customWidth="1"/>
    <col min="15364" max="15364" width="19.42578125" customWidth="1"/>
    <col min="15365" max="15365" width="18.140625" customWidth="1"/>
    <col min="15366" max="15366" width="21.5703125" customWidth="1"/>
    <col min="15614" max="15614" width="21.28515625" customWidth="1"/>
    <col min="15615" max="15615" width="22.5703125" customWidth="1"/>
    <col min="15616" max="15616" width="25" customWidth="1"/>
    <col min="15617" max="15617" width="22.140625" customWidth="1"/>
    <col min="15618" max="15618" width="23" customWidth="1"/>
    <col min="15619" max="15619" width="19" customWidth="1"/>
    <col min="15620" max="15620" width="19.42578125" customWidth="1"/>
    <col min="15621" max="15621" width="18.140625" customWidth="1"/>
    <col min="15622" max="15622" width="21.5703125" customWidth="1"/>
    <col min="15870" max="15870" width="21.28515625" customWidth="1"/>
    <col min="15871" max="15871" width="22.5703125" customWidth="1"/>
    <col min="15872" max="15872" width="25" customWidth="1"/>
    <col min="15873" max="15873" width="22.140625" customWidth="1"/>
    <col min="15874" max="15874" width="23" customWidth="1"/>
    <col min="15875" max="15875" width="19" customWidth="1"/>
    <col min="15876" max="15876" width="19.42578125" customWidth="1"/>
    <col min="15877" max="15877" width="18.140625" customWidth="1"/>
    <col min="15878" max="15878" width="21.5703125" customWidth="1"/>
    <col min="16126" max="16126" width="21.28515625" customWidth="1"/>
    <col min="16127" max="16127" width="22.5703125" customWidth="1"/>
    <col min="16128" max="16128" width="25" customWidth="1"/>
    <col min="16129" max="16129" width="22.140625" customWidth="1"/>
    <col min="16130" max="16130" width="23" customWidth="1"/>
    <col min="16131" max="16131" width="19" customWidth="1"/>
    <col min="16132" max="16132" width="19.42578125" customWidth="1"/>
    <col min="16133" max="16133" width="18.140625" customWidth="1"/>
    <col min="16134" max="16134" width="21.5703125" customWidth="1"/>
  </cols>
  <sheetData>
    <row r="1" spans="1:10" s="8" customFormat="1" ht="15.75" x14ac:dyDescent="0.25">
      <c r="F1" s="9"/>
      <c r="G1" s="18" t="s">
        <v>19</v>
      </c>
      <c r="H1" s="18"/>
    </row>
    <row r="2" spans="1:10" s="8" customFormat="1" ht="15.75" x14ac:dyDescent="0.25">
      <c r="F2" s="9"/>
      <c r="G2" s="18" t="s">
        <v>0</v>
      </c>
      <c r="H2" s="18"/>
    </row>
    <row r="3" spans="1:10" s="8" customFormat="1" ht="15.75" x14ac:dyDescent="0.25">
      <c r="F3" s="10"/>
      <c r="G3" s="19" t="s">
        <v>1</v>
      </c>
      <c r="H3" s="19"/>
    </row>
    <row r="4" spans="1:10" s="8" customFormat="1" ht="15.75" x14ac:dyDescent="0.25">
      <c r="F4" s="9"/>
      <c r="G4" s="73" t="s">
        <v>33</v>
      </c>
      <c r="H4" s="73"/>
    </row>
    <row r="5" spans="1:10" ht="12" customHeight="1" x14ac:dyDescent="0.25"/>
    <row r="6" spans="1:10" s="1" customFormat="1" ht="19.5" customHeight="1" x14ac:dyDescent="0.25">
      <c r="A6" s="74" t="s">
        <v>20</v>
      </c>
      <c r="B6" s="74"/>
      <c r="C6" s="74"/>
      <c r="D6" s="74"/>
      <c r="E6" s="74"/>
      <c r="F6" s="74"/>
      <c r="G6" s="74"/>
      <c r="H6" s="74"/>
    </row>
    <row r="7" spans="1:10" hidden="1" x14ac:dyDescent="0.25"/>
    <row r="8" spans="1:10" x14ac:dyDescent="0.25">
      <c r="H8" s="2" t="s">
        <v>9</v>
      </c>
    </row>
    <row r="9" spans="1:10" s="11" customFormat="1" ht="121.5" customHeight="1" x14ac:dyDescent="0.25">
      <c r="A9" s="48" t="s">
        <v>2</v>
      </c>
      <c r="B9" s="48" t="s">
        <v>4</v>
      </c>
      <c r="C9" s="48" t="s">
        <v>5</v>
      </c>
      <c r="D9" s="48" t="s">
        <v>23</v>
      </c>
      <c r="E9" s="48" t="s">
        <v>24</v>
      </c>
      <c r="F9" s="48" t="s">
        <v>25</v>
      </c>
      <c r="G9" s="48" t="s">
        <v>6</v>
      </c>
      <c r="H9" s="48" t="s">
        <v>7</v>
      </c>
      <c r="I9" s="48" t="s">
        <v>8</v>
      </c>
      <c r="J9" s="48" t="s">
        <v>3</v>
      </c>
    </row>
    <row r="10" spans="1:10" s="49" customFormat="1" ht="19.5" customHeight="1" x14ac:dyDescent="0.25">
      <c r="A10" s="15">
        <v>1</v>
      </c>
      <c r="B10" s="15">
        <v>2</v>
      </c>
      <c r="C10" s="15">
        <v>3</v>
      </c>
      <c r="D10" s="15">
        <v>4</v>
      </c>
      <c r="E10" s="15"/>
      <c r="F10" s="15"/>
      <c r="G10" s="15">
        <v>5</v>
      </c>
      <c r="H10" s="15">
        <v>6</v>
      </c>
      <c r="I10" s="15">
        <v>7</v>
      </c>
      <c r="J10" s="15">
        <v>8</v>
      </c>
    </row>
    <row r="11" spans="1:10" s="3" customFormat="1" ht="16.5" customHeight="1" x14ac:dyDescent="0.25">
      <c r="A11" s="75" t="s">
        <v>17</v>
      </c>
      <c r="B11" s="76"/>
      <c r="C11" s="76"/>
      <c r="D11" s="76"/>
      <c r="E11" s="76"/>
      <c r="F11" s="76"/>
      <c r="G11" s="76"/>
      <c r="H11" s="76"/>
      <c r="I11" s="76"/>
      <c r="J11" s="77"/>
    </row>
    <row r="12" spans="1:10" s="3" customFormat="1" ht="54.75" customHeight="1" x14ac:dyDescent="0.25">
      <c r="A12" s="16" t="s">
        <v>49</v>
      </c>
      <c r="B12" s="4">
        <v>84893.7</v>
      </c>
      <c r="C12" s="4">
        <v>279642.59999999998</v>
      </c>
      <c r="D12" s="4"/>
      <c r="E12" s="52">
        <v>37901.4</v>
      </c>
      <c r="F12" s="52">
        <v>45851</v>
      </c>
      <c r="G12" s="4">
        <v>1780171.7</v>
      </c>
      <c r="H12" s="4">
        <v>778689.6</v>
      </c>
      <c r="I12" s="4">
        <v>8392.2000000000007</v>
      </c>
      <c r="J12" s="17">
        <f>SUM(B12:I12)</f>
        <v>3015542.2</v>
      </c>
    </row>
    <row r="13" spans="1:10" s="53" customFormat="1" ht="24.75" customHeight="1" x14ac:dyDescent="0.25">
      <c r="A13" s="16" t="s">
        <v>28</v>
      </c>
      <c r="B13" s="4">
        <v>84893.7</v>
      </c>
      <c r="C13" s="4">
        <v>279642.59999999998</v>
      </c>
      <c r="D13" s="50">
        <v>0</v>
      </c>
      <c r="E13" s="52">
        <v>37901.4</v>
      </c>
      <c r="F13" s="52">
        <v>45851</v>
      </c>
      <c r="G13" s="4">
        <v>1782095.4</v>
      </c>
      <c r="H13" s="52">
        <v>776817.3</v>
      </c>
      <c r="I13" s="4">
        <v>8466.2000000000007</v>
      </c>
      <c r="J13" s="50">
        <f>SUM(B13:I13)</f>
        <v>3015667.6000000006</v>
      </c>
    </row>
    <row r="14" spans="1:10" ht="25.5" customHeight="1" x14ac:dyDescent="0.25">
      <c r="A14" s="54" t="s">
        <v>26</v>
      </c>
      <c r="B14" s="52">
        <f t="shared" ref="B14:J14" si="0">SUM(B13-B12)</f>
        <v>0</v>
      </c>
      <c r="C14" s="52">
        <f t="shared" si="0"/>
        <v>0</v>
      </c>
      <c r="D14" s="52">
        <f t="shared" si="0"/>
        <v>0</v>
      </c>
      <c r="E14" s="52">
        <f t="shared" si="0"/>
        <v>0</v>
      </c>
      <c r="F14" s="52">
        <f t="shared" si="0"/>
        <v>0</v>
      </c>
      <c r="G14" s="52">
        <f t="shared" si="0"/>
        <v>1923.6999999999534</v>
      </c>
      <c r="H14" s="52">
        <f t="shared" si="0"/>
        <v>-1872.2999999999302</v>
      </c>
      <c r="I14" s="52">
        <f t="shared" si="0"/>
        <v>74</v>
      </c>
      <c r="J14" s="50">
        <f t="shared" si="0"/>
        <v>125.40000000037253</v>
      </c>
    </row>
    <row r="15" spans="1:10" ht="15.75" x14ac:dyDescent="0.25">
      <c r="A15" s="5"/>
      <c r="B15" s="6"/>
      <c r="C15" s="6"/>
      <c r="D15" s="6"/>
      <c r="E15" s="6"/>
      <c r="F15" s="6"/>
      <c r="G15" s="6"/>
      <c r="H15" s="6"/>
    </row>
    <row r="16" spans="1:10" s="11" customFormat="1" ht="117" customHeight="1" thickBot="1" x14ac:dyDescent="0.3">
      <c r="A16" s="51" t="s">
        <v>2</v>
      </c>
      <c r="B16" s="51" t="s">
        <v>4</v>
      </c>
      <c r="C16" s="51" t="s">
        <v>5</v>
      </c>
      <c r="D16" s="51" t="s">
        <v>23</v>
      </c>
      <c r="E16" s="51" t="s">
        <v>24</v>
      </c>
      <c r="F16" s="51" t="s">
        <v>25</v>
      </c>
      <c r="G16" s="51" t="s">
        <v>6</v>
      </c>
      <c r="H16" s="51" t="s">
        <v>7</v>
      </c>
      <c r="I16" s="51" t="s">
        <v>8</v>
      </c>
      <c r="J16" s="51" t="s">
        <v>3</v>
      </c>
    </row>
    <row r="17" spans="1:10" ht="24.75" customHeight="1" x14ac:dyDescent="0.25">
      <c r="A17" s="22" t="s">
        <v>16</v>
      </c>
      <c r="B17" s="84" t="s">
        <v>11</v>
      </c>
      <c r="C17" s="85"/>
      <c r="D17" s="86"/>
      <c r="E17" s="84" t="s">
        <v>13</v>
      </c>
      <c r="F17" s="86"/>
      <c r="G17" s="23" t="s">
        <v>12</v>
      </c>
      <c r="H17" s="23" t="s">
        <v>13</v>
      </c>
      <c r="I17" s="71" t="s">
        <v>14</v>
      </c>
      <c r="J17" s="24" t="s">
        <v>10</v>
      </c>
    </row>
    <row r="18" spans="1:10" ht="19.5" customHeight="1" x14ac:dyDescent="0.25">
      <c r="A18" s="25" t="s">
        <v>50</v>
      </c>
      <c r="B18" s="47"/>
      <c r="C18" s="13"/>
      <c r="D18" s="39"/>
      <c r="E18" s="35"/>
      <c r="F18" s="34"/>
      <c r="G18" s="36">
        <v>3146.5</v>
      </c>
      <c r="H18" s="37">
        <v>-1872.3</v>
      </c>
      <c r="I18" s="47">
        <v>-1.5</v>
      </c>
      <c r="J18" s="38">
        <f t="shared" ref="J18:J36" si="1">SUM(B18:I18)</f>
        <v>1272.7</v>
      </c>
    </row>
    <row r="19" spans="1:10" ht="19.5" customHeight="1" x14ac:dyDescent="0.25">
      <c r="A19" s="25" t="s">
        <v>51</v>
      </c>
      <c r="B19" s="47"/>
      <c r="C19" s="13"/>
      <c r="D19" s="39"/>
      <c r="E19" s="35"/>
      <c r="F19" s="34"/>
      <c r="G19" s="36">
        <v>3873.74</v>
      </c>
      <c r="H19" s="37"/>
      <c r="I19" s="47"/>
      <c r="J19" s="38">
        <f t="shared" si="1"/>
        <v>3873.74</v>
      </c>
    </row>
    <row r="20" spans="1:10" ht="19.5" customHeight="1" x14ac:dyDescent="0.25">
      <c r="A20" s="25" t="s">
        <v>52</v>
      </c>
      <c r="B20" s="13" t="s">
        <v>21</v>
      </c>
      <c r="C20" s="13"/>
      <c r="D20" s="39"/>
      <c r="E20" s="34"/>
      <c r="F20" s="34"/>
      <c r="G20" s="36">
        <v>-5853.1</v>
      </c>
      <c r="H20" s="37"/>
      <c r="I20" s="47"/>
      <c r="J20" s="38">
        <f t="shared" si="1"/>
        <v>-5853.1</v>
      </c>
    </row>
    <row r="21" spans="1:10" ht="19.5" customHeight="1" x14ac:dyDescent="0.25">
      <c r="A21" s="25" t="s">
        <v>56</v>
      </c>
      <c r="B21" s="13"/>
      <c r="C21" s="13"/>
      <c r="D21" s="39"/>
      <c r="E21" s="34"/>
      <c r="F21" s="34"/>
      <c r="G21" s="36">
        <v>756.58</v>
      </c>
      <c r="H21" s="37"/>
      <c r="I21" s="47"/>
      <c r="J21" s="38">
        <f t="shared" si="1"/>
        <v>756.58</v>
      </c>
    </row>
    <row r="22" spans="1:10" ht="19.5" customHeight="1" x14ac:dyDescent="0.25">
      <c r="A22" s="25" t="s">
        <v>57</v>
      </c>
      <c r="B22" s="13"/>
      <c r="C22" s="13"/>
      <c r="D22" s="39"/>
      <c r="E22" s="34"/>
      <c r="F22" s="34"/>
      <c r="G22" s="36"/>
      <c r="H22" s="37"/>
      <c r="I22" s="47">
        <v>75.5</v>
      </c>
      <c r="J22" s="38">
        <f t="shared" si="1"/>
        <v>75.5</v>
      </c>
    </row>
    <row r="23" spans="1:10" ht="29.25" hidden="1" customHeight="1" outlineLevel="1" x14ac:dyDescent="0.25">
      <c r="A23" s="61" t="s">
        <v>41</v>
      </c>
      <c r="B23" s="13"/>
      <c r="C23" s="13"/>
      <c r="D23" s="39"/>
      <c r="E23" s="34"/>
      <c r="F23" s="34"/>
      <c r="G23" s="36"/>
      <c r="H23" s="37"/>
      <c r="I23" s="59"/>
      <c r="J23" s="62">
        <f t="shared" si="1"/>
        <v>0</v>
      </c>
    </row>
    <row r="24" spans="1:10" ht="29.25" hidden="1" customHeight="1" outlineLevel="1" x14ac:dyDescent="0.25">
      <c r="A24" s="61" t="s">
        <v>40</v>
      </c>
      <c r="B24" s="13"/>
      <c r="C24" s="13"/>
      <c r="D24" s="39"/>
      <c r="E24" s="34"/>
      <c r="F24" s="34"/>
      <c r="G24" s="36"/>
      <c r="H24" s="60"/>
      <c r="I24" s="55"/>
      <c r="J24" s="62">
        <f t="shared" si="1"/>
        <v>0</v>
      </c>
    </row>
    <row r="25" spans="1:10" ht="29.25" hidden="1" customHeight="1" outlineLevel="1" x14ac:dyDescent="0.25">
      <c r="A25" s="61" t="s">
        <v>39</v>
      </c>
      <c r="B25" s="13"/>
      <c r="C25" s="13"/>
      <c r="D25" s="39"/>
      <c r="E25" s="34"/>
      <c r="F25" s="34"/>
      <c r="G25" s="36"/>
      <c r="H25" s="60"/>
      <c r="I25" s="55"/>
      <c r="J25" s="62">
        <f t="shared" si="1"/>
        <v>0</v>
      </c>
    </row>
    <row r="26" spans="1:10" ht="34.5" hidden="1" customHeight="1" outlineLevel="1" x14ac:dyDescent="0.25">
      <c r="A26" s="61" t="s">
        <v>38</v>
      </c>
      <c r="B26" s="13"/>
      <c r="C26" s="13"/>
      <c r="D26" s="39"/>
      <c r="E26" s="35"/>
      <c r="F26" s="34"/>
      <c r="G26" s="36"/>
      <c r="H26" s="60"/>
      <c r="I26" s="47"/>
      <c r="J26" s="62">
        <f t="shared" si="1"/>
        <v>0</v>
      </c>
    </row>
    <row r="27" spans="1:10" ht="19.5" hidden="1" customHeight="1" outlineLevel="1" x14ac:dyDescent="0.25">
      <c r="A27" s="25" t="s">
        <v>36</v>
      </c>
      <c r="B27" s="13"/>
      <c r="C27" s="13"/>
      <c r="D27" s="39"/>
      <c r="E27" s="34"/>
      <c r="F27" s="34"/>
      <c r="G27" s="36"/>
      <c r="H27" s="37"/>
      <c r="I27" s="47"/>
      <c r="J27" s="38">
        <f t="shared" ref="J27" si="2">SUM(B27:I27)</f>
        <v>0</v>
      </c>
    </row>
    <row r="28" spans="1:10" ht="19.5" hidden="1" customHeight="1" outlineLevel="1" x14ac:dyDescent="0.25">
      <c r="A28" s="25" t="s">
        <v>37</v>
      </c>
      <c r="B28" s="13"/>
      <c r="C28" s="13"/>
      <c r="D28" s="39"/>
      <c r="E28" s="34"/>
      <c r="F28" s="34"/>
      <c r="G28" s="36"/>
      <c r="H28" s="37"/>
      <c r="I28" s="47"/>
      <c r="J28" s="38">
        <f t="shared" ref="J28" si="3">SUM(B28:I28)</f>
        <v>0</v>
      </c>
    </row>
    <row r="29" spans="1:10" s="20" customFormat="1" ht="19.5" hidden="1" customHeight="1" outlineLevel="1" x14ac:dyDescent="0.25">
      <c r="A29" s="25" t="s">
        <v>43</v>
      </c>
      <c r="B29" s="33"/>
      <c r="C29" s="46"/>
      <c r="D29" s="40"/>
      <c r="E29" s="41"/>
      <c r="F29" s="34"/>
      <c r="G29" s="42"/>
      <c r="H29" s="37"/>
      <c r="I29" s="55"/>
      <c r="J29" s="38">
        <f t="shared" si="1"/>
        <v>0</v>
      </c>
    </row>
    <row r="30" spans="1:10" s="20" customFormat="1" ht="27.75" hidden="1" customHeight="1" outlineLevel="1" x14ac:dyDescent="0.25">
      <c r="A30" s="25" t="s">
        <v>44</v>
      </c>
      <c r="B30" s="33"/>
      <c r="C30" s="33"/>
      <c r="D30" s="43"/>
      <c r="E30" s="42"/>
      <c r="F30" s="34"/>
      <c r="G30" s="42"/>
      <c r="H30" s="37"/>
      <c r="I30" s="55"/>
      <c r="J30" s="38">
        <f t="shared" si="1"/>
        <v>0</v>
      </c>
    </row>
    <row r="31" spans="1:10" s="20" customFormat="1" ht="19.5" hidden="1" customHeight="1" outlineLevel="1" x14ac:dyDescent="0.25">
      <c r="A31" s="25" t="s">
        <v>45</v>
      </c>
      <c r="B31" s="33"/>
      <c r="C31" s="46"/>
      <c r="D31" s="40"/>
      <c r="E31" s="41"/>
      <c r="F31" s="34"/>
      <c r="G31" s="42"/>
      <c r="H31" s="37"/>
      <c r="I31" s="55"/>
      <c r="J31" s="38">
        <f t="shared" si="1"/>
        <v>0</v>
      </c>
    </row>
    <row r="32" spans="1:10" s="20" customFormat="1" ht="19.5" hidden="1" customHeight="1" outlineLevel="1" x14ac:dyDescent="0.25">
      <c r="A32" s="25" t="s">
        <v>46</v>
      </c>
      <c r="B32" s="33"/>
      <c r="C32" s="46"/>
      <c r="D32" s="40"/>
      <c r="E32" s="41"/>
      <c r="F32" s="34"/>
      <c r="G32" s="42"/>
      <c r="H32" s="37"/>
      <c r="I32" s="55"/>
      <c r="J32" s="38">
        <f t="shared" si="1"/>
        <v>0</v>
      </c>
    </row>
    <row r="33" spans="1:10" s="20" customFormat="1" ht="19.5" hidden="1" customHeight="1" outlineLevel="1" x14ac:dyDescent="0.25">
      <c r="A33" s="25" t="s">
        <v>47</v>
      </c>
      <c r="B33" s="55"/>
      <c r="C33" s="33"/>
      <c r="D33" s="43"/>
      <c r="E33" s="42"/>
      <c r="F33" s="34"/>
      <c r="G33" s="42"/>
      <c r="H33" s="37"/>
      <c r="I33" s="55"/>
      <c r="J33" s="38">
        <f t="shared" si="1"/>
        <v>0</v>
      </c>
    </row>
    <row r="34" spans="1:10" s="20" customFormat="1" ht="18" hidden="1" customHeight="1" outlineLevel="1" x14ac:dyDescent="0.25">
      <c r="A34" s="25" t="s">
        <v>48</v>
      </c>
      <c r="B34" s="72"/>
      <c r="C34" s="33"/>
      <c r="D34" s="43"/>
      <c r="E34" s="42"/>
      <c r="F34" s="34"/>
      <c r="G34" s="42"/>
      <c r="H34" s="37"/>
      <c r="I34" s="66"/>
      <c r="J34" s="38">
        <f t="shared" si="1"/>
        <v>0</v>
      </c>
    </row>
    <row r="35" spans="1:10" s="20" customFormat="1" ht="18" hidden="1" customHeight="1" outlineLevel="1" x14ac:dyDescent="0.25">
      <c r="A35" s="25"/>
      <c r="B35" s="33"/>
      <c r="C35" s="33"/>
      <c r="D35" s="43"/>
      <c r="E35" s="42"/>
      <c r="F35" s="34"/>
      <c r="G35" s="42"/>
      <c r="H35" s="37"/>
      <c r="I35" s="55"/>
      <c r="J35" s="38">
        <f t="shared" si="1"/>
        <v>0</v>
      </c>
    </row>
    <row r="36" spans="1:10" ht="18.75" customHeight="1" collapsed="1" x14ac:dyDescent="0.25">
      <c r="A36" s="26"/>
      <c r="B36" s="21"/>
      <c r="C36" s="21"/>
      <c r="D36" s="44"/>
      <c r="E36" s="45"/>
      <c r="F36" s="45"/>
      <c r="G36" s="45"/>
      <c r="H36" s="56"/>
      <c r="I36" s="56"/>
      <c r="J36" s="38">
        <f t="shared" si="1"/>
        <v>0</v>
      </c>
    </row>
    <row r="37" spans="1:10" s="12" customFormat="1" ht="15.75" thickBot="1" x14ac:dyDescent="0.3">
      <c r="A37" s="27" t="s">
        <v>15</v>
      </c>
      <c r="B37" s="28">
        <f t="shared" ref="B37:J37" si="4">SUM(B18:B36)</f>
        <v>0</v>
      </c>
      <c r="C37" s="28">
        <f t="shared" si="4"/>
        <v>0</v>
      </c>
      <c r="D37" s="29">
        <f t="shared" si="4"/>
        <v>0</v>
      </c>
      <c r="E37" s="30">
        <f t="shared" si="4"/>
        <v>0</v>
      </c>
      <c r="F37" s="30">
        <f t="shared" si="4"/>
        <v>0</v>
      </c>
      <c r="G37" s="30">
        <f t="shared" si="4"/>
        <v>1923.7199999999993</v>
      </c>
      <c r="H37" s="30">
        <f t="shared" si="4"/>
        <v>-1872.3</v>
      </c>
      <c r="I37" s="30">
        <f t="shared" si="4"/>
        <v>74</v>
      </c>
      <c r="J37" s="31">
        <f t="shared" si="4"/>
        <v>125.41999999999928</v>
      </c>
    </row>
    <row r="38" spans="1:10" ht="18.75" x14ac:dyDescent="0.3">
      <c r="A38" t="s">
        <v>35</v>
      </c>
      <c r="E38" s="32"/>
      <c r="F38" s="32"/>
      <c r="G38" s="32"/>
      <c r="H38" s="58">
        <f>SUM(E13+F13+H13)</f>
        <v>860569.70000000007</v>
      </c>
    </row>
    <row r="39" spans="1:10" ht="18.75" customHeight="1" x14ac:dyDescent="0.25">
      <c r="A39" s="67">
        <v>42184</v>
      </c>
    </row>
  </sheetData>
  <mergeCells count="5">
    <mergeCell ref="G4:H4"/>
    <mergeCell ref="A6:H6"/>
    <mergeCell ref="B17:D17"/>
    <mergeCell ref="A11:J11"/>
    <mergeCell ref="E17:F17"/>
  </mergeCells>
  <pageMargins left="0.36" right="0.17" top="0.37" bottom="0.16" header="0.19" footer="0.16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11" workbookViewId="0">
      <selection activeCell="A16" sqref="A16:J16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5" width="20.5703125" customWidth="1"/>
    <col min="6" max="6" width="20.85546875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8" customFormat="1" ht="15.75" x14ac:dyDescent="0.25">
      <c r="H1" s="9"/>
      <c r="I1" s="18" t="s">
        <v>19</v>
      </c>
      <c r="J1" s="18"/>
    </row>
    <row r="2" spans="1:10" s="8" customFormat="1" ht="15.75" x14ac:dyDescent="0.25">
      <c r="H2" s="9"/>
      <c r="I2" s="18" t="s">
        <v>0</v>
      </c>
      <c r="J2" s="18"/>
    </row>
    <row r="3" spans="1:10" s="8" customFormat="1" ht="15.75" x14ac:dyDescent="0.25">
      <c r="H3" s="10"/>
      <c r="I3" s="19" t="s">
        <v>1</v>
      </c>
      <c r="J3" s="19"/>
    </row>
    <row r="4" spans="1:10" s="8" customFormat="1" ht="15.75" x14ac:dyDescent="0.25">
      <c r="H4" s="9"/>
      <c r="I4" s="73" t="s">
        <v>32</v>
      </c>
      <c r="J4" s="73"/>
    </row>
    <row r="5" spans="1:10" x14ac:dyDescent="0.25">
      <c r="I5" s="20"/>
      <c r="J5" s="20"/>
    </row>
    <row r="6" spans="1:10" s="1" customFormat="1" ht="29.25" customHeight="1" x14ac:dyDescent="0.25">
      <c r="A6" s="74" t="s">
        <v>29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idden="1" x14ac:dyDescent="0.25"/>
    <row r="8" spans="1:10" x14ac:dyDescent="0.25">
      <c r="J8" s="2" t="s">
        <v>9</v>
      </c>
    </row>
    <row r="9" spans="1:10" s="11" customFormat="1" ht="98.25" customHeight="1" x14ac:dyDescent="0.25">
      <c r="A9" s="48" t="s">
        <v>2</v>
      </c>
      <c r="B9" s="48" t="s">
        <v>30</v>
      </c>
      <c r="C9" s="48" t="s">
        <v>5</v>
      </c>
      <c r="D9" s="48" t="s">
        <v>23</v>
      </c>
      <c r="E9" s="48" t="s">
        <v>24</v>
      </c>
      <c r="F9" s="48" t="s">
        <v>25</v>
      </c>
      <c r="G9" s="48" t="s">
        <v>6</v>
      </c>
      <c r="H9" s="48" t="s">
        <v>7</v>
      </c>
      <c r="I9" s="48" t="s">
        <v>8</v>
      </c>
      <c r="J9" s="48" t="s">
        <v>3</v>
      </c>
    </row>
    <row r="10" spans="1:10" s="3" customFormat="1" ht="21.75" customHeight="1" x14ac:dyDescent="0.25">
      <c r="A10" s="14">
        <v>1</v>
      </c>
      <c r="B10" s="14">
        <v>2</v>
      </c>
      <c r="C10" s="14">
        <v>3</v>
      </c>
      <c r="D10" s="14">
        <v>4</v>
      </c>
      <c r="E10" s="14"/>
      <c r="F10" s="14"/>
      <c r="G10" s="14">
        <v>5</v>
      </c>
      <c r="H10" s="14">
        <v>6</v>
      </c>
      <c r="I10" s="14">
        <v>7</v>
      </c>
      <c r="J10" s="15">
        <v>8</v>
      </c>
    </row>
    <row r="11" spans="1:10" ht="15.75" x14ac:dyDescent="0.25">
      <c r="A11" s="78" t="s">
        <v>18</v>
      </c>
      <c r="B11" s="79"/>
      <c r="C11" s="79"/>
      <c r="D11" s="79"/>
      <c r="E11" s="79"/>
      <c r="F11" s="79"/>
      <c r="G11" s="79"/>
      <c r="H11" s="79"/>
      <c r="I11" s="79"/>
      <c r="J11" s="80"/>
    </row>
    <row r="12" spans="1:10" ht="60" x14ac:dyDescent="0.25">
      <c r="A12" s="16" t="s">
        <v>53</v>
      </c>
      <c r="B12" s="50">
        <v>88397.5</v>
      </c>
      <c r="C12" s="50">
        <v>293442.5</v>
      </c>
      <c r="D12" s="50">
        <v>0</v>
      </c>
      <c r="E12" s="50">
        <v>39796.400000000001</v>
      </c>
      <c r="F12" s="50">
        <v>45851</v>
      </c>
      <c r="G12" s="50">
        <v>1895069.8</v>
      </c>
      <c r="H12" s="50">
        <v>133447</v>
      </c>
      <c r="I12" s="50">
        <v>3093.5</v>
      </c>
      <c r="J12" s="50">
        <f>SUM(B12:I12)</f>
        <v>2499097.7000000002</v>
      </c>
    </row>
    <row r="13" spans="1:10" ht="54.75" customHeight="1" x14ac:dyDescent="0.25">
      <c r="A13" s="16" t="s">
        <v>28</v>
      </c>
      <c r="B13" s="50">
        <v>88397.5</v>
      </c>
      <c r="C13" s="50">
        <v>293442.5</v>
      </c>
      <c r="D13" s="50">
        <v>0</v>
      </c>
      <c r="E13" s="50">
        <v>39796.400000000001</v>
      </c>
      <c r="F13" s="50">
        <v>45851</v>
      </c>
      <c r="G13" s="50">
        <v>1895069.8</v>
      </c>
      <c r="H13" s="50">
        <v>133447</v>
      </c>
      <c r="I13" s="50">
        <v>3093.5</v>
      </c>
      <c r="J13" s="50">
        <f>SUM(B13:I13)</f>
        <v>2499097.7000000002</v>
      </c>
    </row>
    <row r="14" spans="1:10" ht="54" customHeight="1" x14ac:dyDescent="0.25">
      <c r="A14" s="54" t="s">
        <v>26</v>
      </c>
      <c r="B14" s="52">
        <f t="shared" ref="B14:J14" si="0">SUM(B13-B12)</f>
        <v>0</v>
      </c>
      <c r="C14" s="52">
        <f t="shared" si="0"/>
        <v>0</v>
      </c>
      <c r="D14" s="52">
        <f t="shared" si="0"/>
        <v>0</v>
      </c>
      <c r="E14" s="52">
        <f t="shared" si="0"/>
        <v>0</v>
      </c>
      <c r="F14" s="52">
        <f t="shared" si="0"/>
        <v>0</v>
      </c>
      <c r="G14" s="52">
        <f t="shared" si="0"/>
        <v>0</v>
      </c>
      <c r="H14" s="52">
        <f t="shared" si="0"/>
        <v>0</v>
      </c>
      <c r="I14" s="52">
        <f t="shared" si="0"/>
        <v>0</v>
      </c>
      <c r="J14" s="50">
        <f t="shared" si="0"/>
        <v>0</v>
      </c>
    </row>
    <row r="15" spans="1:10" ht="54" customHeight="1" x14ac:dyDescent="0.25">
      <c r="A15" s="25" t="s">
        <v>54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0" ht="60.75" customHeight="1" x14ac:dyDescent="0.25">
      <c r="A16" s="81" t="s">
        <v>31</v>
      </c>
      <c r="B16" s="82"/>
      <c r="C16" s="82"/>
      <c r="D16" s="82"/>
      <c r="E16" s="82"/>
      <c r="F16" s="82"/>
      <c r="G16" s="82"/>
      <c r="H16" s="82"/>
      <c r="I16" s="82"/>
      <c r="J16" s="83"/>
    </row>
    <row r="17" spans="1:10" ht="69" customHeight="1" x14ac:dyDescent="0.25">
      <c r="A17" s="16" t="s">
        <v>53</v>
      </c>
      <c r="B17" s="50">
        <v>88397.5</v>
      </c>
      <c r="C17" s="50">
        <v>293442.5</v>
      </c>
      <c r="D17" s="50">
        <v>0</v>
      </c>
      <c r="E17" s="50">
        <v>39796.400000000001</v>
      </c>
      <c r="F17" s="50">
        <v>45851</v>
      </c>
      <c r="G17" s="50">
        <v>2052051</v>
      </c>
      <c r="H17" s="50">
        <v>123968.3</v>
      </c>
      <c r="I17" s="50">
        <v>3015.3</v>
      </c>
      <c r="J17" s="50">
        <f>SUM(B17:I17)</f>
        <v>2646521.9999999995</v>
      </c>
    </row>
    <row r="18" spans="1:10" ht="33.75" customHeight="1" x14ac:dyDescent="0.25">
      <c r="A18" s="57" t="s">
        <v>34</v>
      </c>
      <c r="B18" s="50">
        <v>88397.5</v>
      </c>
      <c r="C18" s="50">
        <v>293442.5</v>
      </c>
      <c r="D18" s="50">
        <v>0</v>
      </c>
      <c r="E18" s="50">
        <v>39796.400000000001</v>
      </c>
      <c r="F18" s="50">
        <v>45851</v>
      </c>
      <c r="G18" s="50">
        <v>2052051</v>
      </c>
      <c r="H18" s="50">
        <v>123968.3</v>
      </c>
      <c r="I18" s="50">
        <v>3015.3</v>
      </c>
      <c r="J18" s="50">
        <f>SUM(B18:I18)</f>
        <v>2646521.9999999995</v>
      </c>
    </row>
    <row r="19" spans="1:10" ht="54" customHeight="1" x14ac:dyDescent="0.25">
      <c r="A19" s="54" t="s">
        <v>26</v>
      </c>
      <c r="B19" s="52">
        <f t="shared" ref="B19:J19" si="1">SUM(B18-B17)</f>
        <v>0</v>
      </c>
      <c r="C19" s="52">
        <f t="shared" si="1"/>
        <v>0</v>
      </c>
      <c r="D19" s="52">
        <f t="shared" si="1"/>
        <v>0</v>
      </c>
      <c r="E19" s="52">
        <f t="shared" si="1"/>
        <v>0</v>
      </c>
      <c r="F19" s="52">
        <f t="shared" si="1"/>
        <v>0</v>
      </c>
      <c r="G19" s="52">
        <f t="shared" si="1"/>
        <v>0</v>
      </c>
      <c r="H19" s="52">
        <f t="shared" si="1"/>
        <v>0</v>
      </c>
      <c r="I19" s="52">
        <f t="shared" si="1"/>
        <v>0</v>
      </c>
      <c r="J19" s="50">
        <f t="shared" si="1"/>
        <v>0</v>
      </c>
    </row>
    <row r="20" spans="1:10" ht="51.75" customHeight="1" x14ac:dyDescent="0.25">
      <c r="A20" s="25" t="s">
        <v>54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0" ht="43.5" customHeight="1" x14ac:dyDescent="0.25"/>
    <row r="22" spans="1:10" ht="15" hidden="1" customHeight="1" x14ac:dyDescent="0.25"/>
    <row r="23" spans="1:10" ht="15" hidden="1" customHeight="1" x14ac:dyDescent="0.25"/>
    <row r="25" spans="1:10" ht="36.75" customHeight="1" x14ac:dyDescent="0.25"/>
    <row r="26" spans="1:10" ht="51.75" customHeight="1" x14ac:dyDescent="0.25"/>
  </sheetData>
  <mergeCells count="4">
    <mergeCell ref="I4:J4"/>
    <mergeCell ref="A6:J6"/>
    <mergeCell ref="A11:J11"/>
    <mergeCell ref="A16:J16"/>
  </mergeCells>
  <pageMargins left="0.5" right="0.24" top="0.46" bottom="0.27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7</vt:lpstr>
      <vt:lpstr>приложение 12</vt:lpstr>
      <vt:lpstr>2015год увед</vt:lpstr>
      <vt:lpstr>2016-2017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2015-06-29T11:55:49Z</dcterms:modified>
</cp:coreProperties>
</file>